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<sst xmlns="http://schemas.openxmlformats.org/spreadsheetml/2006/main" count="753" uniqueCount="413">
  <si>
    <t>A100001</t>
  </si>
  <si>
    <t>A100002</t>
  </si>
  <si>
    <t>K100001</t>
  </si>
  <si>
    <t>Ukupno:</t>
  </si>
  <si>
    <t>Baština Zrinskih budućnost Banovine</t>
  </si>
  <si>
    <t>Program javnih potreba u športu</t>
  </si>
  <si>
    <t>Javne potrebe u športu</t>
  </si>
  <si>
    <t>1004</t>
  </si>
  <si>
    <t>Javne potrebe u kulturi</t>
  </si>
  <si>
    <t>Program javnih potreba u kulturi</t>
  </si>
  <si>
    <t>Obnova kulturne baštine Zrin i Gvozdansko</t>
  </si>
  <si>
    <t>Interpretacijski centar baštine Banovine i Glazbena škola u Petrinji</t>
  </si>
  <si>
    <t>K100003</t>
  </si>
  <si>
    <t>K100005</t>
  </si>
  <si>
    <t>UPRAVNI ODJEL ZA PROSVJETU, KULTURU I ŠPORT</t>
  </si>
  <si>
    <t>Program javnih potreba u tehničkoj kulturi</t>
  </si>
  <si>
    <t>1006</t>
  </si>
  <si>
    <t>Javne potrebe u tehničkoj kulturi</t>
  </si>
  <si>
    <t>Program javnih potreba u školstvu</t>
  </si>
  <si>
    <t>1001</t>
  </si>
  <si>
    <t>Solidarnost u financiranju predškolskog odgoja</t>
  </si>
  <si>
    <t>Osnovno materijalno poslovanje škola</t>
  </si>
  <si>
    <t>A100003</t>
  </si>
  <si>
    <t>A100005</t>
  </si>
  <si>
    <t>Potpore učenicima i studentima</t>
  </si>
  <si>
    <t>Potpore za aktivnosti iz povećanog pedagoškog standarda</t>
  </si>
  <si>
    <t>A100006</t>
  </si>
  <si>
    <t>Školska natjecanja i smotre</t>
  </si>
  <si>
    <t>A100007</t>
  </si>
  <si>
    <t>Mjere pronatalitetne politike-školstvo</t>
  </si>
  <si>
    <t>A100008</t>
  </si>
  <si>
    <t>A100010</t>
  </si>
  <si>
    <t>Školska kuhinja OŠ</t>
  </si>
  <si>
    <t>Ulaganja u objekte školstva</t>
  </si>
  <si>
    <t>K100002</t>
  </si>
  <si>
    <t>T100004</t>
  </si>
  <si>
    <t>Osiguravanje pomoćnika u nastavi učenicima s teškoćama</t>
  </si>
  <si>
    <t>Broj sudionika na školskim sportskim natjecanjima</t>
  </si>
  <si>
    <t>Broj financiranih projekata</t>
  </si>
  <si>
    <t>Sredstva uložena u obnovu kulturne baštine</t>
  </si>
  <si>
    <t xml:space="preserve">Kupljen i uređen prostor </t>
  </si>
  <si>
    <t>Sredstva za poticanje predškolskog odgoja</t>
  </si>
  <si>
    <t>Broj učenika i studenata obuhvaćenih potporama</t>
  </si>
  <si>
    <t>Broj zaposlenika obuhvaćenih stručnim usavršavanjem</t>
  </si>
  <si>
    <t>Sredstva utrošena u subvencioniranje projekata škola</t>
  </si>
  <si>
    <t>Broj nadarenih učenika obuhvaćenih programima</t>
  </si>
  <si>
    <t>Broj učenika obuhvaćenih natjecanjima i smotrama</t>
  </si>
  <si>
    <t>Broj učenika obuhvaćenih besplatnom školskom kuhinjom</t>
  </si>
  <si>
    <t>Broj učenika obuhvaćenih subvencijom za školsku kuhinju</t>
  </si>
  <si>
    <t>Broj studenata obuhvaćenih stipendijom</t>
  </si>
  <si>
    <t>Broj sportaša obuhvaćenih sportskim stipendijama</t>
  </si>
  <si>
    <t>002</t>
  </si>
  <si>
    <t>Sredstva uložena u projekt</t>
  </si>
  <si>
    <t>Broj učenika obuhvaćenih programima Zajednice</t>
  </si>
  <si>
    <t>Broj sportskih klubova, udruga i saveza obuhvaćenih potporama</t>
  </si>
  <si>
    <t>Sredstva uložena u objekte škola</t>
  </si>
  <si>
    <t>Sredstva uložena u osnovno materijalno poslovanje škola</t>
  </si>
  <si>
    <t>Broj zaposlenih pomoćnika u nastavi</t>
  </si>
  <si>
    <t>A100011</t>
  </si>
  <si>
    <t>C3. Razvoj ljudskih resursa i visokog društvenog standarda/ C4. Očuvani okoliš, održivo upravljanje prirodnom i kulturnom baštinom</t>
  </si>
  <si>
    <t>4.2. Održivo korištenje prirodnih resursa i kulturne baštine</t>
  </si>
  <si>
    <t>3.1.
Unapređenje obrazovnog sustava</t>
  </si>
  <si>
    <t>3.1. Unapređenje obrazovnog sustava</t>
  </si>
  <si>
    <t>K100004</t>
  </si>
  <si>
    <t>Energetska učinkovitost</t>
  </si>
  <si>
    <t>Sredstva uložena u energsteku učinkovitost škola</t>
  </si>
  <si>
    <t>T100005</t>
  </si>
  <si>
    <t>Osnivanje Osnovne škole Zorka Sever Popovača</t>
  </si>
  <si>
    <t>Osnovana škola</t>
  </si>
  <si>
    <t>T100001</t>
  </si>
  <si>
    <t>Osnivanje Kulturnog centra braće Radić,Martinska Ves</t>
  </si>
  <si>
    <t>Osnovan centar</t>
  </si>
  <si>
    <t>III.IZMJENE I DOPUNE PLANA RAZVOJNIH PROGRAMA SISAČKO-MOSLAVAČKE ŽUPANIJE ZA 2017. GODINU</t>
  </si>
  <si>
    <t>Strateški cilj</t>
  </si>
  <si>
    <t>Prioritet</t>
  </si>
  <si>
    <t>Program / Aktivnost / Projekt</t>
  </si>
  <si>
    <t>Naziv programa/aktivnosti/projekta</t>
  </si>
  <si>
    <t>Plan 2017</t>
  </si>
  <si>
    <t>Izmjene i dopune plana za 2017 godinu</t>
  </si>
  <si>
    <t>Pokazatelj rezultata</t>
  </si>
  <si>
    <t xml:space="preserve">Polazna vrijednost </t>
  </si>
  <si>
    <t>Ciljana vrijednost 2017.</t>
  </si>
  <si>
    <t>Odgovornost za provedbu (Razdjel)</t>
  </si>
  <si>
    <t>UPRAVNI ODJEL ZA ZDRAVSTVO, SOCIJALNU SKRB I BRANITELJE</t>
  </si>
  <si>
    <t>3. RAZVOJ LJUDSKIH RESURSA I VISOKOG DRUŠTVENOG STANDARDA</t>
  </si>
  <si>
    <t>P 3.3 Unapređenje zdravstvene i  socijalne infrastrukture i usluga</t>
  </si>
  <si>
    <t>Program javnih potreba u zdravstvu</t>
  </si>
  <si>
    <t>Program mjera zaštite pučanstva od zaraznih, masovnih, i nezaraznih bolesti</t>
  </si>
  <si>
    <t>Povećanje informacija o zdravstvenoj ispravnosti hrane i predmeta opće upotrebe</t>
  </si>
  <si>
    <t>-</t>
  </si>
  <si>
    <t>03</t>
  </si>
  <si>
    <t>Povećanje informacija o prisutnosti mikrobioloških agensa</t>
  </si>
  <si>
    <t>Povećanje informacija o zdravstvenoj ispravnosti vode za piće</t>
  </si>
  <si>
    <t>Nadzor vode za kupanje, sport i rekreaciju</t>
  </si>
  <si>
    <t xml:space="preserve">Praćenje kakvoće lokalnih površinskih voda </t>
  </si>
  <si>
    <t>Zdravstvene usluge mrtvozorstvo</t>
  </si>
  <si>
    <t>Financijski pokazatelji - ostvareni rashodi:                             1. mrtvozorenje 2. obdukcija 3. prijevoz</t>
  </si>
  <si>
    <t>Povećani zdravstveni standard</t>
  </si>
  <si>
    <t>Financijski pokazatelji, broj intervencija</t>
  </si>
  <si>
    <t>A100004</t>
  </si>
  <si>
    <t>Program ranog otkrivanja raka dojke</t>
  </si>
  <si>
    <t>Broj usluga</t>
  </si>
  <si>
    <t>Program za Rome</t>
  </si>
  <si>
    <t>Povećanje cjepnog obuhvata djece</t>
  </si>
  <si>
    <t>DDD usluge</t>
  </si>
  <si>
    <t>Program prevencije ovisnosti</t>
  </si>
  <si>
    <t>Financijski pokazatelji</t>
  </si>
  <si>
    <t>Financiranje programa intervencijskog zbrinjavanja miokarda</t>
  </si>
  <si>
    <t>Broj intervencija</t>
  </si>
  <si>
    <t>Program psiho i socioterapije branitelja oboljelih od PTSP-a</t>
  </si>
  <si>
    <t>Broj pacijenata</t>
  </si>
  <si>
    <t>A100009</t>
  </si>
  <si>
    <t>Program logopedskog tretmana djece</t>
  </si>
  <si>
    <t>Projekti udruga</t>
  </si>
  <si>
    <t>A100012</t>
  </si>
  <si>
    <t>Financiranje uprava domova zdravlja</t>
  </si>
  <si>
    <t>A100014</t>
  </si>
  <si>
    <t>Sudjelovanje u projektu "Rukovođenje i upravljanje zdravljem"</t>
  </si>
  <si>
    <t>A100018</t>
  </si>
  <si>
    <t>Projekt palijativne zdravstvene skrbi</t>
  </si>
  <si>
    <t>Uspješno stručno osposobljavanje</t>
  </si>
  <si>
    <t>A100019</t>
  </si>
  <si>
    <t>Monitoring radioaktivnih voda</t>
  </si>
  <si>
    <t>Ulaganje u zdravstvene objekte</t>
  </si>
  <si>
    <t>Financijski pokazatelji i nabavljena oprema</t>
  </si>
  <si>
    <t>Minimalni financijski standard</t>
  </si>
  <si>
    <t>Financiranje održavanja zdravstvnih ustanova</t>
  </si>
  <si>
    <t>Financiranje ulaganja u zdravstvene ustanove</t>
  </si>
  <si>
    <t>Zdravstvene ustanove</t>
  </si>
  <si>
    <t>K100013</t>
  </si>
  <si>
    <t>Izgradnja Središnjeg paviljona</t>
  </si>
  <si>
    <t>Medicinska oprema i infrastrukturni projekt temeljem Pravilnika o minimalnim tehničkim uvjetima</t>
  </si>
  <si>
    <t>Opremanje ordinacija primarne zdravstvene zaštite</t>
  </si>
  <si>
    <t>Projekti EU - primarna zdravstvena zaštita</t>
  </si>
  <si>
    <t>Program javnih potreba u socijalnoj skrbi</t>
  </si>
  <si>
    <t>Program skrbi starih osoba</t>
  </si>
  <si>
    <t xml:space="preserve">Broj udruga koje provode programe  izvaninstitucionalne skrbi/ broj korisnika obuhvaćenih programom
</t>
  </si>
  <si>
    <t>Savjet za mlade</t>
  </si>
  <si>
    <t>Broj obilazaka, osnovani savjeti mladih u svm jedinicama lokalne samouprave SMŽ</t>
  </si>
  <si>
    <t>Programi i projekti udruga</t>
  </si>
  <si>
    <t>Broj udruga, uspješna realizacija programa, povećan broj financiranih županijskih udruga, uspostavljena koordinacija udruga u pružanju soc. usluga</t>
  </si>
  <si>
    <t>Program obilježavanja Dana branitelja</t>
  </si>
  <si>
    <t xml:space="preserve">Uspješna realizacija  Programa
</t>
  </si>
  <si>
    <t>Crveni križ SMŽ</t>
  </si>
  <si>
    <t>Uspješno realiziran program</t>
  </si>
  <si>
    <t>Pomoć socijalno ugroženim obiteljima</t>
  </si>
  <si>
    <t>Broj obitelji/samaca kojima je data pomoć, usmjeravanje pomoći na sve veći broj obitelji ugroženih deložacijom i beskućnicima</t>
  </si>
  <si>
    <t>Nacionalna strategija zaštite od nasilja u obitelji</t>
  </si>
  <si>
    <t xml:space="preserve">Radi smanjenja sredstava i zadržavanja dostignutih standarda u pružanju usluga udruga će usmjeriti aktivnosti na druge izvore sredstava, broj korisnika smještaja u Sigurnoj kući </t>
  </si>
  <si>
    <t>Nacionalna strategija izjednačavanja
 mogućnosti osoba s invaliditetom</t>
  </si>
  <si>
    <t>Broj osoba uključenih u program</t>
  </si>
  <si>
    <t>Program obilježavanja Dana antifašističke borbe</t>
  </si>
  <si>
    <t>Program obilježavanja Dana umirovljenika
 i osoba starije životne dobi SMŽ</t>
  </si>
  <si>
    <t>Broj učesnika u manifestaciji</t>
  </si>
  <si>
    <t>Financiranje rashoda poslovanja DZSNO Glina u osnivanju</t>
  </si>
  <si>
    <t>Početak rada ustanove -  smještaj za 75 korisnika</t>
  </si>
  <si>
    <t>Izdaci za domove socijalne skrbi - proračun</t>
  </si>
  <si>
    <t>Povećanje standarda pruženih usluga</t>
  </si>
  <si>
    <t>Dnevni boravak 3+2 (DZSNO Sisak)</t>
  </si>
  <si>
    <t xml:space="preserve">Broj korisnika </t>
  </si>
  <si>
    <t>A100015</t>
  </si>
  <si>
    <t>Novčana potpora za treće i svako iduće dijete u obitelji</t>
  </si>
  <si>
    <t>Broj korisnika</t>
  </si>
  <si>
    <t>A100017</t>
  </si>
  <si>
    <t>Projekt bolje čitam,bolje pišem a još bolje govorim</t>
  </si>
  <si>
    <t>A100022</t>
  </si>
  <si>
    <t>Tekuće pomoći za manifestacije i pokroviteljstva</t>
  </si>
  <si>
    <t>Broj zahtjeva  za pokroviteljstva i potpore</t>
  </si>
  <si>
    <t>A100023</t>
  </si>
  <si>
    <t>Društveni Centar Kostajnica</t>
  </si>
  <si>
    <t xml:space="preserve">A100001 </t>
  </si>
  <si>
    <t>Financiranje materijalnih rashoda centara
 za socijalnu skrb</t>
  </si>
  <si>
    <t>Osiguran minimalni financijski standard materijalnih i financijskih rashoda
 CZSS,realizacija planiranih sredstava</t>
  </si>
  <si>
    <t>Minimalni financijski standard- pomoć za ogrjev</t>
  </si>
  <si>
    <t>Realizacija planiranih sredstava</t>
  </si>
  <si>
    <t>Minimalni financijski standard - DSNO</t>
  </si>
  <si>
    <t>Osiguran minimalni financijski standard za DZSNO, realizacija planiranih sredstava</t>
  </si>
  <si>
    <t>Financiranje kapitalnih izdataka domova za starije i nemoćne osobe</t>
  </si>
  <si>
    <t>Program iznad zakonskog standarda- DZSNO Petrinja</t>
  </si>
  <si>
    <t>Pružanje usluga drugim ustanovama socijalne skrbi</t>
  </si>
  <si>
    <t>Potpisani ugovor s drugi ustanovama</t>
  </si>
  <si>
    <t>UKUPNO:</t>
  </si>
  <si>
    <t>UPRAVNI ODJEL ZA POLJOPRIVREDU, ŠUMARSTVO I VODNO GOSPODARSTVO</t>
  </si>
  <si>
    <t xml:space="preserve">X. RAZVOJ KINKURETNOG I DRUŠTVENO ODGOVORNOG GOSPODARSTVA </t>
  </si>
  <si>
    <t xml:space="preserve">1.1. Održiva poljoprivreda i ruralni razvoj </t>
  </si>
  <si>
    <t>Program 1001</t>
  </si>
  <si>
    <t>Razvoj poljoprivrede</t>
  </si>
  <si>
    <t>006</t>
  </si>
  <si>
    <t>Poticanje poljoprivredne proizvodnje</t>
  </si>
  <si>
    <t>Broj korisnika poticaja</t>
  </si>
  <si>
    <t>1.2. Razvoj održivog turizma temeljnog na kulturno povijesnoj i prirodnoj baštini</t>
  </si>
  <si>
    <t>Program 1002</t>
  </si>
  <si>
    <t>Razvoj lovstva</t>
  </si>
  <si>
    <t xml:space="preserve">Poticanje razvoja lovstva </t>
  </si>
  <si>
    <t>Smanjenja šteta od divljači kroz sufinanciranje premija osiguranja</t>
  </si>
  <si>
    <t xml:space="preserve">Unapređenje razvoja lovstva kroz donacije lovoovlaštenicima </t>
  </si>
  <si>
    <t>Promidžba lovstva</t>
  </si>
  <si>
    <t>1.3. Održiva poljoprivreda i ruralni razvoj</t>
  </si>
  <si>
    <t>Program 1004</t>
  </si>
  <si>
    <t>Elementarne nepogode</t>
  </si>
  <si>
    <t xml:space="preserve">Pomoć u slučaju elementarnih nepogoda </t>
  </si>
  <si>
    <t>Postotak iskorištenja sredstava za pomoć</t>
  </si>
  <si>
    <t>Obrana od tuče</t>
  </si>
  <si>
    <t>Učinkovitost sustava obrane od tuče kroz sufinanciranje SMŽ</t>
  </si>
  <si>
    <t>1.4. Održiva poljoprivreda i ruralni razvoj</t>
  </si>
  <si>
    <t>Program 1006</t>
  </si>
  <si>
    <t>Razvojni projekti</t>
  </si>
  <si>
    <t>Znanstveno strčna suradnja</t>
  </si>
  <si>
    <t>Broj sklopljenih ugovora</t>
  </si>
  <si>
    <t>Izgradnja i održavanje vodno gospodarskih objekata u SMŽ</t>
  </si>
  <si>
    <t>Postotak realizacije aktivnosti na planu navodnjavanja</t>
  </si>
  <si>
    <t>1.5. Održiva poljoprivreda i ruralni razvoj</t>
  </si>
  <si>
    <t>Program 1009</t>
  </si>
  <si>
    <t>Kreditiranje poljoprivredne proizvodnje</t>
  </si>
  <si>
    <t>Otplata kredita</t>
  </si>
  <si>
    <t>Uplata u Državni proračun</t>
  </si>
  <si>
    <t>Broj preostalih sklopljenih ugovora</t>
  </si>
  <si>
    <t>1.6. Održiva poljoprivreda i ruralni razvoj</t>
  </si>
  <si>
    <t>Program 1010</t>
  </si>
  <si>
    <t>Promocija i promidžba proizvoda i područja</t>
  </si>
  <si>
    <t>Manifestacija Županov pehar</t>
  </si>
  <si>
    <t>Broj prijavljenih kandidata</t>
  </si>
  <si>
    <t>Izbor Vinske kraljice</t>
  </si>
  <si>
    <t>Broj prijavljenih kandidatkinja</t>
  </si>
  <si>
    <t>A1000013</t>
  </si>
  <si>
    <t>Promocija i promidžba posebno vrijednih i autohtonih proizvoda</t>
  </si>
  <si>
    <t>1.7. Održiva poljoprivreda i ruralni razvoj</t>
  </si>
  <si>
    <t>Program 1011</t>
  </si>
  <si>
    <t>Poticanje rada Udruga i Zadruga Sisačko-moslavačke županije</t>
  </si>
  <si>
    <t>Potpora za provedbu aktivnosti, projekata i rada Udruga/Zadruga</t>
  </si>
  <si>
    <t>Broj potpomognutih Udruga/Zaduga</t>
  </si>
  <si>
    <t>UPRAVNI ODJEL ZA GOSPODARSTVO, REGIONALNI RAZVOJ I FONDOVE EUROPSKE UNIJE</t>
  </si>
  <si>
    <t xml:space="preserve"> C2. RAZVOJ KONKURENTNOG I DRUŠTVENO ODGOVORNOG GOSPODARSTVA</t>
  </si>
  <si>
    <t xml:space="preserve"> P 2.4. Razvoj održivog turizma temeljenog na kulturno povijesnoj i prirodnoj baštini</t>
  </si>
  <si>
    <t>A01 1001</t>
  </si>
  <si>
    <t>Program Razvoj turizma</t>
  </si>
  <si>
    <t>015</t>
  </si>
  <si>
    <t>Sufinanciranje turističkih projekata</t>
  </si>
  <si>
    <t>Unapređenje turističke ponude u Sisačko-moslavačkoj županiji</t>
  </si>
  <si>
    <t>broj registriranih subjekata u turizma                      broj kreveta</t>
  </si>
  <si>
    <t>145                          1.394</t>
  </si>
  <si>
    <t>147                           1399</t>
  </si>
  <si>
    <t>T100002</t>
  </si>
  <si>
    <t>Subvencioniranje organiziranog dolaska turista na područje Sisačko-moslavačke županije</t>
  </si>
  <si>
    <t>broj dolazaka turista                                                 broj noćenja</t>
  </si>
  <si>
    <t>29.639               84.290</t>
  </si>
  <si>
    <t>30.000               90.000</t>
  </si>
  <si>
    <t>Sufinanciranje Turističke zajednice SMŽ</t>
  </si>
  <si>
    <t>Sufinanciranje projekta "Razvoj cikloturizma u SMŽ</t>
  </si>
  <si>
    <t>dužina u kilometrima uređenih bicikl. staza</t>
  </si>
  <si>
    <t xml:space="preserve">P 2.2. Razvoj poduzetništva i izgradnja poticajnog investicijskog okruženja </t>
  </si>
  <si>
    <t>Program Razvoja malog gospodarstva</t>
  </si>
  <si>
    <t>Poticanje i kreditiranje razvoja malog i srednje poduzetništva</t>
  </si>
  <si>
    <t>Subvencje kamata na poduzetničke kredite</t>
  </si>
  <si>
    <t>broj korisnika kredita                                               broj novozaposlenih</t>
  </si>
  <si>
    <t>Subvencije tradicijskim i umjetničkim obrtima</t>
  </si>
  <si>
    <t>broj korisnka potpora</t>
  </si>
  <si>
    <t>T100003</t>
  </si>
  <si>
    <t>Subvencije za uvođenje normi i sustava upravljanja kvalitetom</t>
  </si>
  <si>
    <t>Subvencije za poticanje inovacija u poduzetništvu</t>
  </si>
  <si>
    <t>Kapitalne pomoći za nove investicije u proizvodnji</t>
  </si>
  <si>
    <t>Razvoj poduzetničke infrastrukture</t>
  </si>
  <si>
    <t>Sufinanciranje RA SI-MO-RA d.o.o.</t>
  </si>
  <si>
    <t>broj predloženih/izrađenih strateških projekata,                                                            broj  provedenih  ostalih projekata,                                                                                     broj održanih radionica                                                                                                                      broj poduzetnika koji su koristili savjet. usl.</t>
  </si>
  <si>
    <t xml:space="preserve"> 3                   14                                34                     168</t>
  </si>
  <si>
    <t>5                    22                            42                  280</t>
  </si>
  <si>
    <t>Izrada Master plana prometa</t>
  </si>
  <si>
    <t>izrađen Master plan prometa</t>
  </si>
  <si>
    <t>Gospodarske manifestacije i sajmovi</t>
  </si>
  <si>
    <t>Sufinanciranje nastupa gospodarstvenika na sajmovima</t>
  </si>
  <si>
    <t>broj održanih gospodarskih  manifestacija                       broj izlagača na manifestacijama</t>
  </si>
  <si>
    <t>5                      142</t>
  </si>
  <si>
    <t>12                      172</t>
  </si>
  <si>
    <t>broj odobrenih tekućih donacija udrugama</t>
  </si>
  <si>
    <t>Sufinanciranje projekta Kupujmo lokalno</t>
  </si>
  <si>
    <t xml:space="preserve">broj članova zadruge proizvođača SMŽ                       broj otvorenih trgovina </t>
  </si>
  <si>
    <t>14                        4</t>
  </si>
  <si>
    <t>14                        5</t>
  </si>
  <si>
    <t>Program Prometna i komunalna infrastuktura</t>
  </si>
  <si>
    <t xml:space="preserve">Sufinanciranje javnog riječnog prometa </t>
  </si>
  <si>
    <t>Sufinanciranje javnog prijevoza skelom</t>
  </si>
  <si>
    <t>broj prevezenih vozila                                                  broj prevezenih putnika</t>
  </si>
  <si>
    <t>11.000                  10.000</t>
  </si>
  <si>
    <t>11.100                  10.100</t>
  </si>
  <si>
    <t>Sufinanciranje javnog cestovnog prijevoza putnika</t>
  </si>
  <si>
    <t>broj prevezenih putnika</t>
  </si>
  <si>
    <t>Sufinanciranje  infrastrukturnih projekata</t>
  </si>
  <si>
    <t>Sufinanciranje magistralnog vodovoda Petrinja Lekenik</t>
  </si>
  <si>
    <t xml:space="preserve">broj sufinanciranih projekata </t>
  </si>
  <si>
    <t>Sufinanciranje cestovnih infrastrukturnih projekata</t>
  </si>
  <si>
    <t>Zaštita, uređenje i korištenje rijeke Save od granice s Republikom Slovenijom do Siska</t>
  </si>
  <si>
    <t>P 2.1. Razvoj i učinkovito upravljanje energijom</t>
  </si>
  <si>
    <t>Program Energetska učinkovitost i obnovljivi izvori energije</t>
  </si>
  <si>
    <t>Obnovljivi izvori energije</t>
  </si>
  <si>
    <t>T000001</t>
  </si>
  <si>
    <t>Sredstva za poticanje korištenja obnovljivih izvora energije</t>
  </si>
  <si>
    <t>Poboljšanje energetske učinkovitosti</t>
  </si>
  <si>
    <t>Sredstva za poticanje  poboljšanja energetske učinkovitosti</t>
  </si>
  <si>
    <t>C2. UČINKOVITO UPRAVLJANJE RAZVOJEM I RAZVOJNIM RESURSIMA</t>
  </si>
  <si>
    <t>P1.2. Intražupanijska, međužupanijska, prekogranična, bilateralna i multirateralna suradnja</t>
  </si>
  <si>
    <t>A02 1005</t>
  </si>
  <si>
    <t>Program Upravljanje fondovima  Europske unije</t>
  </si>
  <si>
    <t>Županijski savjet za europske integracije</t>
  </si>
  <si>
    <t>Sredstva za Županijski savjet za europske integracije</t>
  </si>
  <si>
    <t>broj edukacija članova ŽSEI i službenika               broj provedenih informativnih aktivnosti                 broj distribuiranih publikacija putem mreža EU info polica                                                                      broj pripremljenih i održanih sjednica ŽSEI</t>
  </si>
  <si>
    <t>5                   511                                34                     168</t>
  </si>
  <si>
    <t>Međunarodna suradnja</t>
  </si>
  <si>
    <t>Provedba sufinanciranih projekata sredstvima EU programa</t>
  </si>
  <si>
    <t>broj odobrenih projekata prema natječajima EU i ostalim izvorima</t>
  </si>
  <si>
    <t>Izrada, provedba i praćenje županijske razvojne strategije</t>
  </si>
  <si>
    <t>praćenje provedbe ŽRS i izrada izvještaja</t>
  </si>
  <si>
    <t>Projekt Eurodissey</t>
  </si>
  <si>
    <t>Projekt InduCult 2.0</t>
  </si>
  <si>
    <t>izvještaj o provedbi</t>
  </si>
  <si>
    <t>1.Učinkovito upravljanje razvojem i razvojnim resursima</t>
  </si>
  <si>
    <t xml:space="preserve">1.1.Horizontalna i vertikalna koordinacija regionalnog razvoja i usklađenje strateškog i prostornog planiranja </t>
  </si>
  <si>
    <t xml:space="preserve">Program 016 A1003 </t>
  </si>
  <si>
    <t>Program Zaštite stanovništva</t>
  </si>
  <si>
    <t>Aktivnost A100005</t>
  </si>
  <si>
    <t xml:space="preserve"> Zaštita od mina i eksplozivnih sredstava</t>
  </si>
  <si>
    <t xml:space="preserve"> Edukacija o opasnostima od mina</t>
  </si>
  <si>
    <t xml:space="preserve">Broj održanih radionica </t>
  </si>
  <si>
    <t xml:space="preserve"> Rashodi za protuminsko djelovanje</t>
  </si>
  <si>
    <t>Broj projekata razminiranja uz sudjelovanje SMŽ</t>
  </si>
  <si>
    <t>Projekt razminiranja poljoprivrednog zemljišta</t>
  </si>
  <si>
    <t>km² razminiranog poljoprivrednog zemljišta</t>
  </si>
  <si>
    <t>Program A10061</t>
  </si>
  <si>
    <t>Program uspostave geoportala imformacijskog sustava prostornog uređenja Sisačko-moslavačke županije</t>
  </si>
  <si>
    <t>Aktivnost A100003</t>
  </si>
  <si>
    <t>Softver za unošenje podataka i uspostavu registra prostornih planova</t>
  </si>
  <si>
    <t>Stručna podrška oko mrežne usluge</t>
  </si>
  <si>
    <t>Stručna podrška kod obrade podataka</t>
  </si>
  <si>
    <t>Stručno usavršavanje i edukacija djelatnika Zavoda</t>
  </si>
  <si>
    <t>Stručno usavršavanje i edukacija djelatnika područne(regionalne) uprave i Jedinica lokalne samouprave</t>
  </si>
  <si>
    <t>Program Zavoda za prostorno uređenje SMŽ- Pilot projetk metodologija sanacije građevina</t>
  </si>
  <si>
    <t xml:space="preserve">3. Razvoj ljudskih resursa i visokog društvenog standarda </t>
  </si>
  <si>
    <t>3.4. Razvoj javne i komunalne infrastrukture-stvaranje preduvjeta za uspješan razvoj</t>
  </si>
  <si>
    <t>Program 016 A1002</t>
  </si>
  <si>
    <t>Program Zaštita okoliša i prirode</t>
  </si>
  <si>
    <t>Izrada dokumenata zaštite okoliša i prirode</t>
  </si>
  <si>
    <t>Plan gospodarenja otpadom/uspostava jedinstvenog sustava gospodarenja otpadom</t>
  </si>
  <si>
    <t>broj donesenih planova gospodarenja otpadom JLS, te tvrtki</t>
  </si>
  <si>
    <t>program zaštite okoliša/plan zaštite zraka</t>
  </si>
  <si>
    <t>donesen program i plan</t>
  </si>
  <si>
    <t>T10003</t>
  </si>
  <si>
    <t>Sufinanciranje projekata zaštite okoliša i prirode</t>
  </si>
  <si>
    <t>broj sufinanciranih projekata</t>
  </si>
  <si>
    <t>T10004</t>
  </si>
  <si>
    <t>stručne podloge za proglašenje zaštite</t>
  </si>
  <si>
    <t>broj novo zaštićenih prirodnih vrijednosti</t>
  </si>
  <si>
    <t>T10005</t>
  </si>
  <si>
    <t>troškovi javnih uvida</t>
  </si>
  <si>
    <t>broj uvida</t>
  </si>
  <si>
    <t>4. Očuvani okoliš, održivo upravljanje prirodnom i kulturnom baštinom</t>
  </si>
  <si>
    <t>4.1. Očuvanje i zaštita okoliša</t>
  </si>
  <si>
    <t>Program  016 1002</t>
  </si>
  <si>
    <t>Praćenje stanja okoliša i prirode</t>
  </si>
  <si>
    <t>Rad AMP Sisak 3</t>
  </si>
  <si>
    <t>Izvješće o kakvoći zraka na AMP SK-3</t>
  </si>
  <si>
    <t>rashodi za sanaciju okoliša</t>
  </si>
  <si>
    <t>broj saniranih dijelova</t>
  </si>
  <si>
    <t>Naknade vlasnicima nekretnina</t>
  </si>
  <si>
    <t>izdano rješenja o naknadama</t>
  </si>
  <si>
    <t>subvencija županijskoj tvrtci Eko start</t>
  </si>
  <si>
    <t>Program A16 1003</t>
  </si>
  <si>
    <t>Zaštita od požara</t>
  </si>
  <si>
    <t>Sredstva za sufinanciranje VZ SMŽ</t>
  </si>
  <si>
    <t>Redovna djelatnost</t>
  </si>
  <si>
    <t>Razvoj civilne zaštite</t>
  </si>
  <si>
    <t>Rashodi za Platformu hrv. Županija i gradova za smanjenje rizika od katastrofa</t>
  </si>
  <si>
    <t>Broj sastanaka Platforme</t>
  </si>
  <si>
    <t>Sredstva za sufinanciranje HGSS Stanica Novska</t>
  </si>
  <si>
    <t>sredstva za rad civilne zaštite</t>
  </si>
  <si>
    <t>Izrada planova i procjena ugroženosti</t>
  </si>
  <si>
    <t>Broj donesenih dokumenata</t>
  </si>
  <si>
    <t>Oprema za civilnu zaštitu</t>
  </si>
  <si>
    <t>Oprema za HGSS</t>
  </si>
  <si>
    <t>ProgramA16 1005</t>
  </si>
  <si>
    <t>Program Zaštite,održavanja,očuvanja,promicanja i korištenja zaštićenih prirodnih vrijednosti SMŽ</t>
  </si>
  <si>
    <t>Programske aktivnosti JU Zaštita prirode SMZ (pod točkom 8 proračuna UO, prilog)</t>
  </si>
  <si>
    <t>Redovna djelatnost kroz godišnji program rada - broj monitoringa, edukacija, radionica, nadzora</t>
  </si>
  <si>
    <t>Zaštita i promocija prirodnih vrijednosti</t>
  </si>
  <si>
    <t>Broj sufinaciranih projekata Ustanove</t>
  </si>
  <si>
    <t>UKUPNO</t>
  </si>
  <si>
    <t>UPRAVNI ODJEL ZA PRORAČUN, FINANCIJE, JAVNU NABAVU I IMOVINU</t>
  </si>
  <si>
    <t>3.Razvoj ljudskih resursa i visokog društvenog standarda</t>
  </si>
  <si>
    <t>3.4. Razvoj javne i komunalne infrastrukture - stvaranje preduvjeta za uspješan razvoj</t>
  </si>
  <si>
    <t>A10 1001</t>
  </si>
  <si>
    <t>Pomoći općinama i gradovima</t>
  </si>
  <si>
    <t>Izvještaji općina i gradova o namjenskom utrošku sredstava</t>
  </si>
  <si>
    <t>STRUČNA SLUŽBA ZA POSLOVE SKUPŠTINE I OPĆE POSLOVE</t>
  </si>
  <si>
    <t>1. Učinkovito upravljanje razvojem i razvojnim resusima</t>
  </si>
  <si>
    <t>1.2. Intra-županijska, međužupanijska, prekogranična, bilateralna i multilateralna suradnja</t>
  </si>
  <si>
    <t>Suradnja s jedinicama lokalne i regionalne samouprave</t>
  </si>
  <si>
    <t>Uspješnije ostvarivanje provedbe zajedničkih projekata Sisačko-moslavačke županije i jedinica lokalne i regionalne samouprave</t>
  </si>
  <si>
    <t>IV. ZAKLJUČNE ODREDBE</t>
  </si>
  <si>
    <t>Članak 5.</t>
  </si>
  <si>
    <t>PREDSJEDNICA</t>
  </si>
  <si>
    <t>ŽUPANIJSKE SKUPŠTINE</t>
  </si>
  <si>
    <t>Ove Izmjene i dopune Proračuna stupaju na snagu prvoga dana od dana  objave u "Službenom glasniku Sisačko-moslavačke županije".</t>
  </si>
  <si>
    <t>Ivanka Roksandić , prof.</t>
  </si>
  <si>
    <t>K100014</t>
  </si>
  <si>
    <t>Izgradnja Središnjeg paviljona-dnevne bolnice</t>
  </si>
  <si>
    <t>Tekuće donacije udrugama</t>
  </si>
  <si>
    <t>Tekuće donacije OK SMŽ</t>
  </si>
  <si>
    <t>broj položenih majstorskih ispita i stručno osposobljenih djelatnika za potrebe obrtništva</t>
  </si>
  <si>
    <t>energetski pregled</t>
  </si>
  <si>
    <t>140                     783</t>
  </si>
  <si>
    <t>147                  794</t>
  </si>
  <si>
    <t>subvencija tvrtke CGO Šagulje</t>
  </si>
  <si>
    <t>UPRAVNI ODJEL ZA PROSTORNO UREĐENJE,GRADITELJSTVO I ZAŠTITU OKOLIŠA</t>
  </si>
  <si>
    <t>sredstva po nalogu zapovjednika VZ SMŽ</t>
  </si>
  <si>
    <t>nabava vozila (subvencije)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</si>
</sst>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#,##0\ &quot;kn&quot;"/>
    <numFmt numFmtId="169" formatCode="#,##0.00;[Red]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21" borderId="7" applyNumberFormat="0" applyAlignment="0" applyProtection="0"/>
    <xf numFmtId="0" fontId="4" fillId="21" borderId="2" applyNumberFormat="0" applyAlignment="0" applyProtection="0"/>
    <xf numFmtId="0" fontId="14" fillId="0" borderId="8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" fillId="22" borderId="3" applyNumberFormat="0" applyAlignment="0" applyProtection="0"/>
    <xf numFmtId="4" fontId="18" fillId="23" borderId="9" applyNumberFormat="0" applyProtection="0">
      <alignment horizontal="right" vertical="top"/>
    </xf>
    <xf numFmtId="4" fontId="19" fillId="23" borderId="9" applyNumberFormat="0" applyProtection="0">
      <alignment vertical="center"/>
    </xf>
    <xf numFmtId="4" fontId="18" fillId="23" borderId="9" applyNumberFormat="0" applyProtection="0">
      <alignment horizontal="center" vertical="top"/>
    </xf>
    <xf numFmtId="0" fontId="20" fillId="23" borderId="9" applyNumberFormat="0" applyProtection="0">
      <alignment horizontal="left" vertical="top" indent="1"/>
    </xf>
    <xf numFmtId="4" fontId="18" fillId="24" borderId="0" applyNumberFormat="0" applyProtection="0">
      <alignment horizontal="center" vertical="top"/>
    </xf>
    <xf numFmtId="4" fontId="21" fillId="3" borderId="9" applyNumberFormat="0" applyProtection="0">
      <alignment horizontal="right" vertical="center"/>
    </xf>
    <xf numFmtId="4" fontId="21" fillId="9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11" borderId="9" applyNumberFormat="0" applyProtection="0">
      <alignment horizontal="right" vertical="center"/>
    </xf>
    <xf numFmtId="4" fontId="21" fillId="15" borderId="9" applyNumberFormat="0" applyProtection="0">
      <alignment horizontal="right" vertical="center"/>
    </xf>
    <xf numFmtId="4" fontId="21" fillId="19" borderId="9" applyNumberFormat="0" applyProtection="0">
      <alignment horizontal="right" vertical="center"/>
    </xf>
    <xf numFmtId="4" fontId="21" fillId="18" borderId="9" applyNumberFormat="0" applyProtection="0">
      <alignment horizontal="right" vertical="center"/>
    </xf>
    <xf numFmtId="4" fontId="21" fillId="25" borderId="9" applyNumberFormat="0" applyProtection="0">
      <alignment horizontal="right" vertical="center"/>
    </xf>
    <xf numFmtId="4" fontId="21" fillId="10" borderId="9" applyNumberFormat="0" applyProtection="0">
      <alignment horizontal="right" vertical="center"/>
    </xf>
    <xf numFmtId="4" fontId="20" fillId="26" borderId="10" applyNumberFormat="0" applyProtection="0">
      <alignment horizontal="left" vertical="center" indent="1"/>
    </xf>
    <xf numFmtId="4" fontId="21" fillId="27" borderId="0" applyNumberFormat="0" applyProtection="0">
      <alignment horizontal="left" vertical="center" indent="1"/>
    </xf>
    <xf numFmtId="4" fontId="22" fillId="28" borderId="0" applyNumberFormat="0" applyProtection="0">
      <alignment horizontal="left" vertical="center" indent="1"/>
    </xf>
    <xf numFmtId="4" fontId="18" fillId="24" borderId="9" applyNumberFormat="0" applyProtection="0">
      <alignment horizontal="center" vertical="top"/>
    </xf>
    <xf numFmtId="4" fontId="21" fillId="27" borderId="0" applyNumberFormat="0" applyProtection="0">
      <alignment horizontal="left" vertical="center" indent="1"/>
    </xf>
    <xf numFmtId="4" fontId="21" fillId="24" borderId="0" applyNumberFormat="0" applyProtection="0">
      <alignment horizontal="left" vertical="center" indent="1"/>
    </xf>
    <xf numFmtId="0" fontId="23" fillId="28" borderId="9" applyNumberFormat="0" applyProtection="0">
      <alignment horizontal="left" vertical="center" indent="1"/>
    </xf>
    <xf numFmtId="0" fontId="0" fillId="28" borderId="9" applyNumberFormat="0" applyProtection="0">
      <alignment horizontal="left" vertical="top" indent="1"/>
    </xf>
    <xf numFmtId="0" fontId="23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23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4" fillId="27" borderId="9" applyNumberFormat="0" applyProtection="0">
      <alignment horizontal="left" vertical="center" indent="1"/>
    </xf>
    <xf numFmtId="0" fontId="0" fillId="27" borderId="9" applyNumberFormat="0" applyProtection="0">
      <alignment horizontal="left" vertical="top" indent="1"/>
    </xf>
    <xf numFmtId="4" fontId="21" fillId="20" borderId="9" applyNumberFormat="0" applyProtection="0">
      <alignment vertical="center"/>
    </xf>
    <xf numFmtId="4" fontId="25" fillId="20" borderId="9" applyNumberFormat="0" applyProtection="0">
      <alignment vertical="center"/>
    </xf>
    <xf numFmtId="4" fontId="21" fillId="20" borderId="9" applyNumberFormat="0" applyProtection="0">
      <alignment horizontal="left" vertical="center" indent="1"/>
    </xf>
    <xf numFmtId="0" fontId="21" fillId="20" borderId="9" applyNumberFormat="0" applyProtection="0">
      <alignment horizontal="left" vertical="top" indent="1"/>
    </xf>
    <xf numFmtId="4" fontId="26" fillId="27" borderId="9" applyNumberFormat="0" applyProtection="0">
      <alignment horizontal="right" vertical="center"/>
    </xf>
    <xf numFmtId="4" fontId="25" fillId="27" borderId="9" applyNumberFormat="0" applyProtection="0">
      <alignment horizontal="right" vertical="center"/>
    </xf>
    <xf numFmtId="4" fontId="21" fillId="24" borderId="9" applyNumberFormat="0" applyProtection="0">
      <alignment horizontal="left" vertical="center" indent="1"/>
    </xf>
    <xf numFmtId="0" fontId="18" fillId="24" borderId="9" applyNumberFormat="0" applyProtection="0">
      <alignment horizontal="center" vertical="top"/>
    </xf>
    <xf numFmtId="4" fontId="27" fillId="29" borderId="0" applyNumberFormat="0" applyProtection="0">
      <alignment horizontal="left" vertical="center" indent="1"/>
    </xf>
    <xf numFmtId="4" fontId="28" fillId="27" borderId="9" applyNumberFormat="0" applyProtection="0">
      <alignment horizontal="right" vertical="center"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2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12" xfId="0" applyBorder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4" fontId="39" fillId="0" borderId="12" xfId="0" applyNumberFormat="1" applyFont="1" applyBorder="1" applyAlignment="1">
      <alignment horizontal="right" wrapText="1"/>
    </xf>
    <xf numFmtId="4" fontId="31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9" fontId="0" fillId="0" borderId="12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33" fillId="0" borderId="0" xfId="0" applyFont="1" applyAlignment="1">
      <alignment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24" fillId="0" borderId="12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/>
    </xf>
    <xf numFmtId="4" fontId="24" fillId="0" borderId="14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24" fillId="0" borderId="12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2" xfId="0" applyFont="1" applyBorder="1" applyAlignment="1">
      <alignment shrinkToFit="1"/>
    </xf>
    <xf numFmtId="0" fontId="23" fillId="0" borderId="12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1" fillId="0" borderId="12" xfId="0" applyFont="1" applyBorder="1" applyAlignment="1">
      <alignment vertical="center" shrinkToFit="1"/>
    </xf>
    <xf numFmtId="49" fontId="3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24" fillId="0" borderId="12" xfId="0" applyFont="1" applyBorder="1" applyAlignment="1">
      <alignment wrapText="1"/>
    </xf>
    <xf numFmtId="0" fontId="31" fillId="0" borderId="12" xfId="0" applyFont="1" applyFill="1" applyBorder="1" applyAlignment="1">
      <alignment vertical="center"/>
    </xf>
    <xf numFmtId="49" fontId="3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vertical="top"/>
    </xf>
    <xf numFmtId="4" fontId="0" fillId="0" borderId="12" xfId="0" applyNumberFormat="1" applyBorder="1" applyAlignment="1">
      <alignment vertical="top"/>
    </xf>
    <xf numFmtId="0" fontId="24" fillId="0" borderId="12" xfId="0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4" fontId="0" fillId="0" borderId="13" xfId="0" applyNumberFormat="1" applyBorder="1" applyAlignment="1">
      <alignment vertical="top"/>
    </xf>
    <xf numFmtId="0" fontId="24" fillId="0" borderId="13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/>
    </xf>
    <xf numFmtId="0" fontId="0" fillId="0" borderId="13" xfId="0" applyFont="1" applyBorder="1" applyAlignment="1">
      <alignment vertical="center" textRotation="90" wrapText="1"/>
    </xf>
    <xf numFmtId="0" fontId="0" fillId="0" borderId="15" xfId="0" applyBorder="1" applyAlignment="1">
      <alignment vertical="top" wrapText="1"/>
    </xf>
    <xf numFmtId="4" fontId="0" fillId="0" borderId="15" xfId="0" applyNumberFormat="1" applyBorder="1" applyAlignment="1">
      <alignment vertical="top"/>
    </xf>
    <xf numFmtId="0" fontId="24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center" textRotation="90" wrapText="1"/>
    </xf>
    <xf numFmtId="0" fontId="0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31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top"/>
    </xf>
    <xf numFmtId="0" fontId="31" fillId="0" borderId="12" xfId="0" applyFont="1" applyBorder="1" applyAlignment="1">
      <alignment horizontal="center" vertical="top"/>
    </xf>
    <xf numFmtId="0" fontId="31" fillId="0" borderId="12" xfId="0" applyFont="1" applyBorder="1" applyAlignment="1">
      <alignment vertical="top" wrapText="1"/>
    </xf>
    <xf numFmtId="4" fontId="31" fillId="0" borderId="12" xfId="0" applyNumberFormat="1" applyFont="1" applyBorder="1" applyAlignment="1">
      <alignment vertical="top"/>
    </xf>
    <xf numFmtId="0" fontId="0" fillId="0" borderId="15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right" vertical="top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2" xfId="0" applyFont="1" applyBorder="1" applyAlignment="1">
      <alignment horizontal="center"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0" fontId="0" fillId="30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31" fillId="30" borderId="12" xfId="0" applyNumberFormat="1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4" fontId="34" fillId="0" borderId="12" xfId="0" applyNumberFormat="1" applyFont="1" applyBorder="1" applyAlignment="1">
      <alignment/>
    </xf>
    <xf numFmtId="0" fontId="0" fillId="0" borderId="14" xfId="0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4" fontId="35" fillId="0" borderId="12" xfId="0" applyNumberFormat="1" applyFont="1" applyBorder="1" applyAlignment="1">
      <alignment/>
    </xf>
    <xf numFmtId="0" fontId="35" fillId="0" borderId="12" xfId="0" applyFont="1" applyBorder="1" applyAlignment="1">
      <alignment wrapText="1"/>
    </xf>
    <xf numFmtId="0" fontId="35" fillId="0" borderId="12" xfId="0" applyFont="1" applyBorder="1" applyAlignment="1">
      <alignment/>
    </xf>
    <xf numFmtId="4" fontId="35" fillId="0" borderId="12" xfId="0" applyNumberFormat="1" applyFont="1" applyBorder="1" applyAlignment="1">
      <alignment wrapText="1"/>
    </xf>
    <xf numFmtId="0" fontId="35" fillId="0" borderId="12" xfId="0" applyFont="1" applyBorder="1" applyAlignment="1">
      <alignment horizontal="right" wrapText="1"/>
    </xf>
    <xf numFmtId="4" fontId="34" fillId="0" borderId="12" xfId="0" applyNumberFormat="1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wrapText="1"/>
    </xf>
    <xf numFmtId="3" fontId="35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 horizontal="right" wrapText="1"/>
    </xf>
    <xf numFmtId="4" fontId="40" fillId="0" borderId="12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34" fillId="0" borderId="12" xfId="0" applyFont="1" applyBorder="1" applyAlignment="1">
      <alignment horizontal="left" wrapText="1"/>
    </xf>
    <xf numFmtId="4" fontId="34" fillId="0" borderId="12" xfId="0" applyNumberFormat="1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0" fontId="35" fillId="0" borderId="12" xfId="0" applyFont="1" applyBorder="1" applyAlignment="1">
      <alignment horizontal="left" wrapText="1"/>
    </xf>
    <xf numFmtId="0" fontId="35" fillId="0" borderId="12" xfId="0" applyFont="1" applyBorder="1" applyAlignment="1">
      <alignment horizontal="center" wrapText="1"/>
    </xf>
    <xf numFmtId="0" fontId="34" fillId="0" borderId="12" xfId="0" applyFont="1" applyFill="1" applyBorder="1" applyAlignment="1">
      <alignment horizontal="left" vertical="center" wrapText="1"/>
    </xf>
    <xf numFmtId="4" fontId="34" fillId="0" borderId="12" xfId="0" applyNumberFormat="1" applyFont="1" applyFill="1" applyBorder="1" applyAlignment="1">
      <alignment horizontal="right" wrapText="1"/>
    </xf>
    <xf numFmtId="0" fontId="35" fillId="0" borderId="12" xfId="0" applyFont="1" applyFill="1" applyBorder="1" applyAlignment="1">
      <alignment wrapText="1"/>
    </xf>
    <xf numFmtId="4" fontId="31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169" fontId="0" fillId="0" borderId="12" xfId="0" applyNumberFormat="1" applyBorder="1" applyAlignment="1">
      <alignment/>
    </xf>
    <xf numFmtId="0" fontId="0" fillId="0" borderId="14" xfId="0" applyBorder="1" applyAlignment="1">
      <alignment horizontal="center" textRotation="90" wrapText="1"/>
    </xf>
    <xf numFmtId="169" fontId="3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wrapText="1"/>
    </xf>
    <xf numFmtId="9" fontId="0" fillId="0" borderId="12" xfId="136" applyNumberFormat="1" applyFont="1" applyBorder="1" applyAlignment="1">
      <alignment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1" fillId="0" borderId="15" xfId="0" applyFont="1" applyBorder="1" applyAlignment="1">
      <alignment/>
    </xf>
    <xf numFmtId="0" fontId="0" fillId="0" borderId="0" xfId="0" applyFont="1" applyAlignment="1">
      <alignment wrapText="1"/>
    </xf>
    <xf numFmtId="1" fontId="0" fillId="0" borderId="12" xfId="0" applyNumberFormat="1" applyBorder="1" applyAlignment="1">
      <alignment/>
    </xf>
    <xf numFmtId="0" fontId="31" fillId="0" borderId="12" xfId="0" applyFont="1" applyBorder="1" applyAlignment="1">
      <alignment vertical="top"/>
    </xf>
    <xf numFmtId="1" fontId="0" fillId="0" borderId="12" xfId="0" applyNumberForma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9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4" xfId="0" applyBorder="1" applyAlignment="1">
      <alignment wrapText="1"/>
    </xf>
    <xf numFmtId="0" fontId="31" fillId="0" borderId="0" xfId="0" applyFont="1" applyAlignment="1">
      <alignment/>
    </xf>
    <xf numFmtId="0" fontId="31" fillId="0" borderId="19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5" xfId="0" applyBorder="1" applyAlignment="1">
      <alignment horizontal="center" textRotation="90" wrapText="1"/>
    </xf>
    <xf numFmtId="4" fontId="0" fillId="0" borderId="12" xfId="0" applyNumberFormat="1" applyFont="1" applyBorder="1" applyAlignment="1">
      <alignment wrapText="1"/>
    </xf>
    <xf numFmtId="0" fontId="31" fillId="0" borderId="12" xfId="0" applyFont="1" applyBorder="1" applyAlignment="1">
      <alignment horizontal="right"/>
    </xf>
    <xf numFmtId="0" fontId="3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4" fontId="3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4" fontId="31" fillId="0" borderId="0" xfId="0" applyNumberFormat="1" applyFont="1" applyBorder="1" applyAlignment="1">
      <alignment vertical="center"/>
    </xf>
    <xf numFmtId="0" fontId="31" fillId="31" borderId="0" xfId="0" applyFont="1" applyFill="1" applyBorder="1" applyAlignment="1">
      <alignment horizontal="center" vertical="center"/>
    </xf>
    <xf numFmtId="4" fontId="31" fillId="31" borderId="0" xfId="0" applyNumberFormat="1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horizontal="center"/>
    </xf>
    <xf numFmtId="0" fontId="0" fillId="31" borderId="0" xfId="0" applyFill="1" applyAlignment="1">
      <alignment/>
    </xf>
    <xf numFmtId="0" fontId="31" fillId="0" borderId="19" xfId="0" applyFont="1" applyBorder="1" applyAlignment="1">
      <alignment vertical="center"/>
    </xf>
    <xf numFmtId="4" fontId="31" fillId="31" borderId="12" xfId="0" applyNumberFormat="1" applyFont="1" applyFill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 wrapText="1"/>
    </xf>
    <xf numFmtId="4" fontId="31" fillId="32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textRotation="90" wrapText="1"/>
    </xf>
    <xf numFmtId="0" fontId="24" fillId="0" borderId="14" xfId="0" applyFont="1" applyBorder="1" applyAlignment="1">
      <alignment/>
    </xf>
    <xf numFmtId="0" fontId="0" fillId="0" borderId="14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31" fillId="32" borderId="16" xfId="0" applyFont="1" applyFill="1" applyBorder="1" applyAlignment="1">
      <alignment horizontal="left" vertical="center" wrapText="1"/>
    </xf>
    <xf numFmtId="0" fontId="31" fillId="32" borderId="17" xfId="0" applyFont="1" applyFill="1" applyBorder="1" applyAlignment="1">
      <alignment horizontal="left" vertical="center" wrapText="1"/>
    </xf>
    <xf numFmtId="0" fontId="31" fillId="32" borderId="1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31" fillId="0" borderId="13" xfId="0" applyFont="1" applyBorder="1" applyAlignment="1">
      <alignment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4" fontId="0" fillId="0" borderId="13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31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32" fillId="0" borderId="0" xfId="0" applyFont="1" applyAlignment="1">
      <alignment horizontal="center"/>
    </xf>
    <xf numFmtId="4" fontId="42" fillId="0" borderId="13" xfId="0" applyNumberFormat="1" applyFont="1" applyBorder="1" applyAlignment="1">
      <alignment horizontal="right" vertical="center" wrapText="1"/>
    </xf>
    <xf numFmtId="4" fontId="42" fillId="0" borderId="14" xfId="0" applyNumberFormat="1" applyFont="1" applyBorder="1" applyAlignment="1">
      <alignment horizontal="right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1" borderId="16" xfId="0" applyFont="1" applyFill="1" applyBorder="1" applyAlignment="1">
      <alignment horizontal="center"/>
    </xf>
    <xf numFmtId="0" fontId="0" fillId="31" borderId="17" xfId="0" applyFont="1" applyFill="1" applyBorder="1" applyAlignment="1">
      <alignment horizontal="center"/>
    </xf>
    <xf numFmtId="0" fontId="0" fillId="31" borderId="19" xfId="0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textRotation="90" wrapText="1"/>
    </xf>
    <xf numFmtId="0" fontId="0" fillId="0" borderId="14" xfId="0" applyFont="1" applyBorder="1" applyAlignment="1">
      <alignment horizontal="left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31" fillId="31" borderId="16" xfId="0" applyFont="1" applyFill="1" applyBorder="1" applyAlignment="1">
      <alignment horizontal="center" vertical="center"/>
    </xf>
    <xf numFmtId="0" fontId="31" fillId="31" borderId="17" xfId="0" applyFont="1" applyFill="1" applyBorder="1" applyAlignment="1">
      <alignment horizontal="center" vertical="center"/>
    </xf>
    <xf numFmtId="0" fontId="31" fillId="31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9" fontId="0" fillId="0" borderId="13" xfId="0" applyNumberFormat="1" applyBorder="1" applyAlignment="1">
      <alignment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textRotation="90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40% - Naglasak1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Isticanje1" xfId="46"/>
    <cellStyle name="60% - Isticanje2" xfId="47"/>
    <cellStyle name="60% - Isticanje3" xfId="48"/>
    <cellStyle name="60% - Isticanje4" xfId="49"/>
    <cellStyle name="60% - Isticanje5" xfId="50"/>
    <cellStyle name="60% - Isticanje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ilješka" xfId="59"/>
    <cellStyle name="Calculation" xfId="60"/>
    <cellStyle name="Check Cell" xfId="61"/>
    <cellStyle name="Dobro" xfId="62"/>
    <cellStyle name="Explanatory Text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Percent" xfId="87"/>
    <cellStyle name="Povezana ćelija" xfId="88"/>
    <cellStyle name="Followed Hyperlink" xfId="89"/>
    <cellStyle name="Provjera ćelije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X" xfId="112"/>
    <cellStyle name="SAPBEXHLevel1" xfId="113"/>
    <cellStyle name="SAPBEXHLevel1X" xfId="114"/>
    <cellStyle name="SAPBEXHLevel2" xfId="115"/>
    <cellStyle name="SAPBEXHLevel2X" xfId="116"/>
    <cellStyle name="SAPBEXHLevel3" xfId="117"/>
    <cellStyle name="SAPBEXHLevel3X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defined" xfId="128"/>
    <cellStyle name="Tekst objašnjenja" xfId="129"/>
    <cellStyle name="Tekst upozorenja" xfId="130"/>
    <cellStyle name="Total" xfId="131"/>
    <cellStyle name="Ukupni zbroj" xfId="132"/>
    <cellStyle name="Unos" xfId="133"/>
    <cellStyle name="Currency" xfId="134"/>
    <cellStyle name="Currency [0]" xfId="135"/>
    <cellStyle name="Comma" xfId="136"/>
    <cellStyle name="Comma [0]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8"/>
  <sheetViews>
    <sheetView tabSelected="1" zoomScalePageLayoutView="0" workbookViewId="0" topLeftCell="A1">
      <selection activeCell="F212" sqref="F212"/>
    </sheetView>
  </sheetViews>
  <sheetFormatPr defaultColWidth="9.140625" defaultRowHeight="12.75"/>
  <cols>
    <col min="2" max="2" width="20.8515625" style="0" customWidth="1"/>
    <col min="3" max="3" width="14.421875" style="0" customWidth="1"/>
    <col min="4" max="4" width="57.140625" style="0" bestFit="1" customWidth="1"/>
    <col min="5" max="5" width="13.7109375" style="0" customWidth="1"/>
    <col min="6" max="6" width="14.421875" style="0" customWidth="1"/>
    <col min="7" max="7" width="54.7109375" style="0" bestFit="1" customWidth="1"/>
    <col min="8" max="9" width="13.57421875" style="0" customWidth="1"/>
    <col min="10" max="10" width="12.421875" style="0" customWidth="1"/>
  </cols>
  <sheetData>
    <row r="2" spans="1:11" s="12" customFormat="1" ht="15.75">
      <c r="A2" s="221" t="s">
        <v>72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0" ht="51">
      <c r="A3" s="161" t="s">
        <v>73</v>
      </c>
      <c r="B3" s="161" t="s">
        <v>74</v>
      </c>
      <c r="C3" s="161" t="s">
        <v>75</v>
      </c>
      <c r="D3" s="161" t="s">
        <v>76</v>
      </c>
      <c r="E3" s="162" t="s">
        <v>77</v>
      </c>
      <c r="F3" s="162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</row>
    <row r="4" spans="1:10" ht="38.25" customHeight="1">
      <c r="A4" s="186" t="s">
        <v>14</v>
      </c>
      <c r="B4" s="187"/>
      <c r="C4" s="187"/>
      <c r="D4" s="187"/>
      <c r="E4" s="187"/>
      <c r="F4" s="187"/>
      <c r="G4" s="187"/>
      <c r="H4" s="187"/>
      <c r="I4" s="187"/>
      <c r="J4" s="188"/>
    </row>
    <row r="5" spans="1:10" ht="31.5" customHeight="1">
      <c r="A5" s="220" t="s">
        <v>59</v>
      </c>
      <c r="B5" s="220" t="s">
        <v>62</v>
      </c>
      <c r="C5" s="2" t="s">
        <v>7</v>
      </c>
      <c r="D5" s="2" t="s">
        <v>5</v>
      </c>
      <c r="E5" s="6">
        <v>1630000</v>
      </c>
      <c r="F5" s="6">
        <v>1800000</v>
      </c>
      <c r="G5" s="1"/>
      <c r="H5" s="1"/>
      <c r="I5" s="1"/>
      <c r="J5" s="9" t="s">
        <v>51</v>
      </c>
    </row>
    <row r="6" spans="1:10" ht="18" customHeight="1">
      <c r="A6" s="220"/>
      <c r="B6" s="220"/>
      <c r="C6" s="225" t="s">
        <v>0</v>
      </c>
      <c r="D6" s="225" t="s">
        <v>6</v>
      </c>
      <c r="E6" s="222">
        <v>1630000</v>
      </c>
      <c r="F6" s="222">
        <v>1800000</v>
      </c>
      <c r="G6" s="5" t="s">
        <v>37</v>
      </c>
      <c r="H6" s="1">
        <v>3300</v>
      </c>
      <c r="I6" s="1">
        <v>3400</v>
      </c>
      <c r="J6" s="9" t="s">
        <v>51</v>
      </c>
    </row>
    <row r="7" spans="1:10" ht="18" customHeight="1">
      <c r="A7" s="220"/>
      <c r="B7" s="220"/>
      <c r="C7" s="226"/>
      <c r="D7" s="226"/>
      <c r="E7" s="223"/>
      <c r="F7" s="223"/>
      <c r="G7" s="5" t="s">
        <v>54</v>
      </c>
      <c r="H7" s="1">
        <v>87</v>
      </c>
      <c r="I7" s="1">
        <v>90</v>
      </c>
      <c r="J7" s="9" t="s">
        <v>51</v>
      </c>
    </row>
    <row r="8" spans="1:10" ht="18.75" customHeight="1">
      <c r="A8" s="220"/>
      <c r="B8" s="220"/>
      <c r="C8" s="227"/>
      <c r="D8" s="227"/>
      <c r="E8" s="224"/>
      <c r="F8" s="224"/>
      <c r="G8" s="5" t="s">
        <v>50</v>
      </c>
      <c r="H8" s="1">
        <v>0</v>
      </c>
      <c r="I8" s="1">
        <v>6</v>
      </c>
      <c r="J8" s="9" t="s">
        <v>51</v>
      </c>
    </row>
    <row r="9" spans="1:10" ht="12.75">
      <c r="A9" s="220"/>
      <c r="B9" s="219" t="s">
        <v>60</v>
      </c>
      <c r="C9" s="3">
        <v>1005</v>
      </c>
      <c r="D9" s="2" t="s">
        <v>9</v>
      </c>
      <c r="E9" s="7">
        <f>SUM(E10:E14)</f>
        <v>11450814.92</v>
      </c>
      <c r="F9" s="7">
        <v>5182489.14</v>
      </c>
      <c r="G9" s="1"/>
      <c r="H9" s="1"/>
      <c r="I9" s="1"/>
      <c r="J9" s="9" t="s">
        <v>51</v>
      </c>
    </row>
    <row r="10" spans="1:10" ht="12.75">
      <c r="A10" s="220"/>
      <c r="B10" s="220"/>
      <c r="C10" s="4" t="s">
        <v>0</v>
      </c>
      <c r="D10" s="1" t="s">
        <v>8</v>
      </c>
      <c r="E10" s="8">
        <v>1950000</v>
      </c>
      <c r="F10" s="8">
        <v>2007000</v>
      </c>
      <c r="G10" s="5" t="s">
        <v>38</v>
      </c>
      <c r="H10" s="1">
        <v>202</v>
      </c>
      <c r="I10" s="1">
        <v>200</v>
      </c>
      <c r="J10" s="9" t="s">
        <v>51</v>
      </c>
    </row>
    <row r="11" spans="1:10" ht="12.75">
      <c r="A11" s="220"/>
      <c r="B11" s="220"/>
      <c r="C11" s="1" t="s">
        <v>2</v>
      </c>
      <c r="D11" s="1" t="s">
        <v>10</v>
      </c>
      <c r="E11" s="8">
        <v>700000</v>
      </c>
      <c r="F11" s="8">
        <v>270000</v>
      </c>
      <c r="G11" s="1" t="s">
        <v>39</v>
      </c>
      <c r="H11" s="10">
        <v>1</v>
      </c>
      <c r="I11" s="10">
        <v>1</v>
      </c>
      <c r="J11" s="9" t="s">
        <v>51</v>
      </c>
    </row>
    <row r="12" spans="1:10" ht="12.75">
      <c r="A12" s="220"/>
      <c r="B12" s="220"/>
      <c r="C12" s="1" t="s">
        <v>12</v>
      </c>
      <c r="D12" s="1" t="s">
        <v>11</v>
      </c>
      <c r="E12" s="8">
        <v>2850000</v>
      </c>
      <c r="F12" s="8">
        <v>2750000</v>
      </c>
      <c r="G12" s="1" t="s">
        <v>40</v>
      </c>
      <c r="H12" s="1">
        <v>0</v>
      </c>
      <c r="I12" s="1">
        <v>1</v>
      </c>
      <c r="J12" s="9" t="s">
        <v>51</v>
      </c>
    </row>
    <row r="13" spans="1:10" ht="12.75">
      <c r="A13" s="220"/>
      <c r="B13" s="220"/>
      <c r="C13" s="5" t="s">
        <v>69</v>
      </c>
      <c r="D13" s="1" t="s">
        <v>70</v>
      </c>
      <c r="E13" s="8">
        <v>10000</v>
      </c>
      <c r="F13" s="8">
        <v>50000</v>
      </c>
      <c r="G13" s="5" t="s">
        <v>71</v>
      </c>
      <c r="H13" s="1">
        <v>0</v>
      </c>
      <c r="I13" s="1">
        <v>1</v>
      </c>
      <c r="J13" s="9" t="s">
        <v>51</v>
      </c>
    </row>
    <row r="14" spans="1:10" ht="12.75">
      <c r="A14" s="220"/>
      <c r="B14" s="220"/>
      <c r="C14" s="1" t="s">
        <v>13</v>
      </c>
      <c r="D14" s="1" t="s">
        <v>4</v>
      </c>
      <c r="E14" s="8">
        <v>5940814.92</v>
      </c>
      <c r="F14" s="8">
        <v>105489.14</v>
      </c>
      <c r="G14" s="5" t="s">
        <v>52</v>
      </c>
      <c r="H14" s="10">
        <v>1</v>
      </c>
      <c r="I14" s="10">
        <v>1</v>
      </c>
      <c r="J14" s="9" t="s">
        <v>51</v>
      </c>
    </row>
    <row r="15" spans="1:10" ht="12.75" customHeight="1">
      <c r="A15" s="220"/>
      <c r="B15" s="219" t="s">
        <v>61</v>
      </c>
      <c r="C15" s="2" t="s">
        <v>16</v>
      </c>
      <c r="D15" s="2" t="s">
        <v>15</v>
      </c>
      <c r="E15" s="7">
        <v>500000</v>
      </c>
      <c r="F15" s="7">
        <v>500000</v>
      </c>
      <c r="G15" s="1"/>
      <c r="H15" s="1"/>
      <c r="I15" s="1"/>
      <c r="J15" s="9" t="s">
        <v>51</v>
      </c>
    </row>
    <row r="16" spans="1:10" ht="12.75">
      <c r="A16" s="220"/>
      <c r="B16" s="220"/>
      <c r="C16" s="1" t="s">
        <v>0</v>
      </c>
      <c r="D16" s="1" t="s">
        <v>17</v>
      </c>
      <c r="E16" s="8">
        <v>500000</v>
      </c>
      <c r="F16" s="8">
        <v>500000</v>
      </c>
      <c r="G16" s="5" t="s">
        <v>53</v>
      </c>
      <c r="H16" s="1">
        <v>400</v>
      </c>
      <c r="I16" s="1">
        <v>500</v>
      </c>
      <c r="J16" s="9" t="s">
        <v>51</v>
      </c>
    </row>
    <row r="17" spans="1:10" ht="12.75">
      <c r="A17" s="220"/>
      <c r="B17" s="220"/>
      <c r="C17" s="3" t="s">
        <v>19</v>
      </c>
      <c r="D17" s="2" t="s">
        <v>18</v>
      </c>
      <c r="E17" s="7">
        <f>SUM(E18:E32)</f>
        <v>94663198</v>
      </c>
      <c r="F17" s="7">
        <f>SUM(F18:F32)</f>
        <v>99139089.11999999</v>
      </c>
      <c r="G17" s="1"/>
      <c r="H17" s="1"/>
      <c r="I17" s="1"/>
      <c r="J17" s="9" t="s">
        <v>51</v>
      </c>
    </row>
    <row r="18" spans="1:10" ht="12.75">
      <c r="A18" s="220"/>
      <c r="B18" s="220"/>
      <c r="C18" s="4" t="s">
        <v>1</v>
      </c>
      <c r="D18" s="1" t="s">
        <v>20</v>
      </c>
      <c r="E18" s="8">
        <v>330000</v>
      </c>
      <c r="F18" s="8">
        <v>280000</v>
      </c>
      <c r="G18" s="1" t="s">
        <v>41</v>
      </c>
      <c r="H18" s="10">
        <v>1</v>
      </c>
      <c r="I18" s="10">
        <v>1</v>
      </c>
      <c r="J18" s="9" t="s">
        <v>51</v>
      </c>
    </row>
    <row r="19" spans="1:10" ht="12.75">
      <c r="A19" s="220"/>
      <c r="B19" s="220"/>
      <c r="C19" s="1" t="s">
        <v>22</v>
      </c>
      <c r="D19" s="1" t="s">
        <v>21</v>
      </c>
      <c r="E19" s="8">
        <v>14600000</v>
      </c>
      <c r="F19" s="8">
        <v>14502824.91</v>
      </c>
      <c r="G19" s="5" t="s">
        <v>56</v>
      </c>
      <c r="H19" s="10">
        <v>1</v>
      </c>
      <c r="I19" s="10">
        <v>1</v>
      </c>
      <c r="J19" s="9" t="s">
        <v>51</v>
      </c>
    </row>
    <row r="20" spans="1:10" ht="12.75">
      <c r="A20" s="220"/>
      <c r="B20" s="220"/>
      <c r="C20" s="1" t="s">
        <v>23</v>
      </c>
      <c r="D20" s="1" t="s">
        <v>24</v>
      </c>
      <c r="E20" s="8">
        <v>3500000</v>
      </c>
      <c r="F20" s="8">
        <v>3433000</v>
      </c>
      <c r="G20" s="1" t="s">
        <v>42</v>
      </c>
      <c r="H20" s="1">
        <v>700</v>
      </c>
      <c r="I20" s="1">
        <v>750</v>
      </c>
      <c r="J20" s="9" t="s">
        <v>51</v>
      </c>
    </row>
    <row r="21" spans="1:10" ht="12.75">
      <c r="A21" s="220"/>
      <c r="B21" s="220"/>
      <c r="C21" s="225" t="s">
        <v>26</v>
      </c>
      <c r="D21" s="215" t="s">
        <v>25</v>
      </c>
      <c r="E21" s="210">
        <v>1220700</v>
      </c>
      <c r="F21" s="210">
        <v>967271.62</v>
      </c>
      <c r="G21" s="1" t="s">
        <v>43</v>
      </c>
      <c r="H21" s="1">
        <v>40</v>
      </c>
      <c r="I21" s="1">
        <v>50</v>
      </c>
      <c r="J21" s="9" t="s">
        <v>51</v>
      </c>
    </row>
    <row r="22" spans="1:10" ht="12.75">
      <c r="A22" s="220"/>
      <c r="B22" s="220"/>
      <c r="C22" s="226"/>
      <c r="D22" s="233"/>
      <c r="E22" s="211"/>
      <c r="F22" s="211"/>
      <c r="G22" s="1" t="s">
        <v>44</v>
      </c>
      <c r="H22" s="10">
        <v>1</v>
      </c>
      <c r="I22" s="10">
        <v>1</v>
      </c>
      <c r="J22" s="9" t="s">
        <v>51</v>
      </c>
    </row>
    <row r="23" spans="1:10" ht="12.75">
      <c r="A23" s="220"/>
      <c r="B23" s="220"/>
      <c r="C23" s="227"/>
      <c r="D23" s="216"/>
      <c r="E23" s="212"/>
      <c r="F23" s="212"/>
      <c r="G23" s="1" t="s">
        <v>45</v>
      </c>
      <c r="H23" s="1">
        <v>30</v>
      </c>
      <c r="I23" s="1">
        <v>30</v>
      </c>
      <c r="J23" s="9" t="s">
        <v>51</v>
      </c>
    </row>
    <row r="24" spans="1:10" ht="12.75">
      <c r="A24" s="220"/>
      <c r="B24" s="220"/>
      <c r="C24" s="1" t="s">
        <v>28</v>
      </c>
      <c r="D24" s="1" t="s">
        <v>27</v>
      </c>
      <c r="E24" s="8">
        <v>475000</v>
      </c>
      <c r="F24" s="8">
        <v>448041.95</v>
      </c>
      <c r="G24" s="1" t="s">
        <v>46</v>
      </c>
      <c r="H24" s="1">
        <v>1100</v>
      </c>
      <c r="I24" s="1">
        <v>1100</v>
      </c>
      <c r="J24" s="9" t="s">
        <v>51</v>
      </c>
    </row>
    <row r="25" spans="1:10" ht="12.75">
      <c r="A25" s="220"/>
      <c r="B25" s="220"/>
      <c r="C25" s="215" t="s">
        <v>30</v>
      </c>
      <c r="D25" s="225" t="s">
        <v>29</v>
      </c>
      <c r="E25" s="228">
        <v>850000</v>
      </c>
      <c r="F25" s="228">
        <v>850000</v>
      </c>
      <c r="G25" s="1" t="s">
        <v>48</v>
      </c>
      <c r="H25" s="1">
        <v>1200</v>
      </c>
      <c r="I25" s="1">
        <v>1200</v>
      </c>
      <c r="J25" s="9" t="s">
        <v>51</v>
      </c>
    </row>
    <row r="26" spans="1:10" ht="12.75">
      <c r="A26" s="220"/>
      <c r="B26" s="220"/>
      <c r="C26" s="216"/>
      <c r="D26" s="227"/>
      <c r="E26" s="228"/>
      <c r="F26" s="228"/>
      <c r="G26" s="1" t="s">
        <v>49</v>
      </c>
      <c r="H26" s="1">
        <v>25</v>
      </c>
      <c r="I26" s="1">
        <v>25</v>
      </c>
      <c r="J26" s="9" t="s">
        <v>51</v>
      </c>
    </row>
    <row r="27" spans="1:10" ht="12.75">
      <c r="A27" s="220"/>
      <c r="B27" s="220"/>
      <c r="C27" s="1" t="s">
        <v>31</v>
      </c>
      <c r="D27" s="215" t="s">
        <v>32</v>
      </c>
      <c r="E27" s="213">
        <v>980238.25</v>
      </c>
      <c r="F27" s="213">
        <v>1644011.37</v>
      </c>
      <c r="G27" s="215" t="s">
        <v>47</v>
      </c>
      <c r="H27" s="215">
        <v>1200</v>
      </c>
      <c r="I27" s="229">
        <v>1250</v>
      </c>
      <c r="J27" s="231" t="s">
        <v>51</v>
      </c>
    </row>
    <row r="28" spans="1:10" ht="12.75">
      <c r="A28" s="220"/>
      <c r="B28" s="220"/>
      <c r="C28" s="5" t="s">
        <v>58</v>
      </c>
      <c r="D28" s="216"/>
      <c r="E28" s="214"/>
      <c r="F28" s="214"/>
      <c r="G28" s="216"/>
      <c r="H28" s="216"/>
      <c r="I28" s="230"/>
      <c r="J28" s="232"/>
    </row>
    <row r="29" spans="1:10" ht="12.75">
      <c r="A29" s="220"/>
      <c r="B29" s="220"/>
      <c r="C29" s="1" t="s">
        <v>34</v>
      </c>
      <c r="D29" s="1" t="s">
        <v>33</v>
      </c>
      <c r="E29" s="8">
        <v>35902919.69</v>
      </c>
      <c r="F29" s="8">
        <v>39413363.22</v>
      </c>
      <c r="G29" s="5" t="s">
        <v>55</v>
      </c>
      <c r="H29" s="10">
        <v>1</v>
      </c>
      <c r="I29" s="10">
        <v>1</v>
      </c>
      <c r="J29" s="9" t="s">
        <v>51</v>
      </c>
    </row>
    <row r="30" spans="1:10" ht="12.75">
      <c r="A30" s="220"/>
      <c r="B30" s="220"/>
      <c r="C30" s="5" t="s">
        <v>63</v>
      </c>
      <c r="D30" s="5" t="s">
        <v>64</v>
      </c>
      <c r="E30" s="8">
        <v>33916857.06</v>
      </c>
      <c r="F30" s="8">
        <v>34486857.06</v>
      </c>
      <c r="G30" s="5" t="s">
        <v>65</v>
      </c>
      <c r="H30" s="10">
        <v>1</v>
      </c>
      <c r="I30" s="10">
        <v>1</v>
      </c>
      <c r="J30" s="9" t="s">
        <v>51</v>
      </c>
    </row>
    <row r="31" spans="1:10" ht="12.75">
      <c r="A31" s="220"/>
      <c r="B31" s="220"/>
      <c r="C31" s="5" t="s">
        <v>66</v>
      </c>
      <c r="D31" s="5" t="s">
        <v>67</v>
      </c>
      <c r="E31" s="8">
        <v>10000</v>
      </c>
      <c r="F31" s="8">
        <v>10000</v>
      </c>
      <c r="G31" s="5" t="s">
        <v>68</v>
      </c>
      <c r="H31" s="11">
        <v>0</v>
      </c>
      <c r="I31" s="11">
        <v>1</v>
      </c>
      <c r="J31" s="9" t="s">
        <v>51</v>
      </c>
    </row>
    <row r="32" spans="1:10" ht="12.75">
      <c r="A32" s="220"/>
      <c r="B32" s="220"/>
      <c r="C32" s="1" t="s">
        <v>35</v>
      </c>
      <c r="D32" s="1" t="s">
        <v>36</v>
      </c>
      <c r="E32" s="8">
        <v>2877483</v>
      </c>
      <c r="F32" s="8">
        <v>3103718.99</v>
      </c>
      <c r="G32" s="5" t="s">
        <v>57</v>
      </c>
      <c r="H32" s="1">
        <v>70</v>
      </c>
      <c r="I32" s="1">
        <v>70</v>
      </c>
      <c r="J32" s="9" t="s">
        <v>51</v>
      </c>
    </row>
    <row r="33" spans="1:10" ht="12.75">
      <c r="A33" s="167" t="s">
        <v>3</v>
      </c>
      <c r="B33" s="168"/>
      <c r="C33" s="168"/>
      <c r="D33" s="169"/>
      <c r="E33" s="7">
        <f>E5+E9+E15+E17</f>
        <v>108244012.92</v>
      </c>
      <c r="F33" s="7">
        <f>F5+F9+F15+F17</f>
        <v>106621578.25999999</v>
      </c>
      <c r="G33" s="170"/>
      <c r="H33" s="171"/>
      <c r="I33" s="171"/>
      <c r="J33" s="172"/>
    </row>
    <row r="34" spans="1:10" ht="12.75">
      <c r="A34" s="149"/>
      <c r="B34" s="149"/>
      <c r="C34" s="149"/>
      <c r="D34" s="149"/>
      <c r="E34" s="150"/>
      <c r="F34" s="150"/>
      <c r="G34" s="151"/>
      <c r="H34" s="151"/>
      <c r="I34" s="151"/>
      <c r="J34" s="151"/>
    </row>
    <row r="35" spans="1:10" ht="12.75">
      <c r="A35" s="149"/>
      <c r="B35" s="149"/>
      <c r="C35" s="149"/>
      <c r="D35" s="149"/>
      <c r="E35" s="150"/>
      <c r="F35" s="150"/>
      <c r="G35" s="151"/>
      <c r="H35" s="151"/>
      <c r="I35" s="151"/>
      <c r="J35" s="151"/>
    </row>
    <row r="36" spans="1:10" ht="12.75">
      <c r="A36" s="149"/>
      <c r="B36" s="149"/>
      <c r="C36" s="149"/>
      <c r="D36" s="149"/>
      <c r="E36" s="150"/>
      <c r="F36" s="150"/>
      <c r="G36" s="151"/>
      <c r="H36" s="151"/>
      <c r="I36" s="151"/>
      <c r="J36" s="151"/>
    </row>
    <row r="37" spans="1:10" ht="12.75">
      <c r="A37" s="149"/>
      <c r="B37" s="149"/>
      <c r="C37" s="149"/>
      <c r="D37" s="149"/>
      <c r="E37" s="150"/>
      <c r="F37" s="150"/>
      <c r="G37" s="151"/>
      <c r="H37" s="151"/>
      <c r="I37" s="151"/>
      <c r="J37" s="151"/>
    </row>
    <row r="38" spans="1:10" ht="12.75">
      <c r="A38" s="149"/>
      <c r="B38" s="149"/>
      <c r="C38" s="149"/>
      <c r="D38" s="149"/>
      <c r="E38" s="150"/>
      <c r="F38" s="150"/>
      <c r="G38" s="151"/>
      <c r="H38" s="151"/>
      <c r="I38" s="151"/>
      <c r="J38" s="151"/>
    </row>
    <row r="39" spans="1:10" ht="12.75">
      <c r="A39" s="149"/>
      <c r="B39" s="149"/>
      <c r="C39" s="149"/>
      <c r="D39" s="149"/>
      <c r="E39" s="150"/>
      <c r="F39" s="150"/>
      <c r="G39" s="151"/>
      <c r="H39" s="151"/>
      <c r="I39" s="151"/>
      <c r="J39" s="151"/>
    </row>
    <row r="40" spans="1:10" ht="12.75">
      <c r="A40" s="149"/>
      <c r="B40" s="149"/>
      <c r="C40" s="149"/>
      <c r="D40" s="149"/>
      <c r="E40" s="150"/>
      <c r="F40" s="150"/>
      <c r="G40" s="151"/>
      <c r="H40" s="151"/>
      <c r="I40" s="151"/>
      <c r="J40" s="151"/>
    </row>
    <row r="41" spans="1:10" ht="12.75">
      <c r="A41" s="149"/>
      <c r="B41" s="149"/>
      <c r="C41" s="149"/>
      <c r="D41" s="149"/>
      <c r="E41" s="150"/>
      <c r="F41" s="150"/>
      <c r="G41" s="151"/>
      <c r="H41" s="151"/>
      <c r="I41" s="151"/>
      <c r="J41" s="151"/>
    </row>
    <row r="42" spans="1:10" ht="12.75">
      <c r="A42" s="149"/>
      <c r="B42" s="149"/>
      <c r="C42" s="149"/>
      <c r="D42" s="149"/>
      <c r="E42" s="150"/>
      <c r="F42" s="150"/>
      <c r="G42" s="151"/>
      <c r="H42" s="151"/>
      <c r="I42" s="151"/>
      <c r="J42" s="151"/>
    </row>
    <row r="43" spans="1:10" ht="12.75">
      <c r="A43" s="149"/>
      <c r="B43" s="149"/>
      <c r="C43" s="149"/>
      <c r="D43" s="149"/>
      <c r="E43" s="150"/>
      <c r="F43" s="150"/>
      <c r="G43" s="151"/>
      <c r="H43" s="151"/>
      <c r="I43" s="151"/>
      <c r="J43" s="151"/>
    </row>
    <row r="44" spans="1:10" ht="12.75">
      <c r="A44" s="149"/>
      <c r="B44" s="149"/>
      <c r="C44" s="149"/>
      <c r="D44" s="149"/>
      <c r="E44" s="150"/>
      <c r="F44" s="150"/>
      <c r="G44" s="151"/>
      <c r="H44" s="151"/>
      <c r="I44" s="151"/>
      <c r="J44" s="151"/>
    </row>
    <row r="45" spans="1:10" ht="12.75">
      <c r="A45" s="149"/>
      <c r="B45" s="149"/>
      <c r="C45" s="149"/>
      <c r="D45" s="149"/>
      <c r="E45" s="150"/>
      <c r="F45" s="150"/>
      <c r="G45" s="151"/>
      <c r="H45" s="151"/>
      <c r="I45" s="151"/>
      <c r="J45" s="151"/>
    </row>
    <row r="46" spans="1:10" ht="12.75">
      <c r="A46" s="149"/>
      <c r="B46" s="149"/>
      <c r="C46" s="149"/>
      <c r="D46" s="149"/>
      <c r="E46" s="150"/>
      <c r="F46" s="150"/>
      <c r="G46" s="151"/>
      <c r="H46" s="151"/>
      <c r="I46" s="151"/>
      <c r="J46" s="151"/>
    </row>
    <row r="47" spans="1:10" ht="12.75">
      <c r="A47" s="149"/>
      <c r="B47" s="149"/>
      <c r="C47" s="149"/>
      <c r="D47" s="149"/>
      <c r="E47" s="150"/>
      <c r="F47" s="150"/>
      <c r="G47" s="151"/>
      <c r="H47" s="151"/>
      <c r="I47" s="151"/>
      <c r="J47" s="151"/>
    </row>
    <row r="48" spans="1:10" ht="12.75">
      <c r="A48" s="149"/>
      <c r="B48" s="149"/>
      <c r="C48" s="149"/>
      <c r="D48" s="149"/>
      <c r="E48" s="150"/>
      <c r="F48" s="150"/>
      <c r="G48" s="151"/>
      <c r="H48" s="151"/>
      <c r="I48" s="151"/>
      <c r="J48" s="151"/>
    </row>
    <row r="50" spans="1:10" ht="38.25" customHeight="1">
      <c r="A50" s="186" t="s">
        <v>83</v>
      </c>
      <c r="B50" s="187"/>
      <c r="C50" s="187"/>
      <c r="D50" s="187"/>
      <c r="E50" s="187"/>
      <c r="F50" s="187"/>
      <c r="G50" s="187"/>
      <c r="H50" s="187"/>
      <c r="I50" s="187"/>
      <c r="J50" s="188"/>
    </row>
    <row r="51" spans="1:10" ht="12.75">
      <c r="A51" s="179" t="s">
        <v>84</v>
      </c>
      <c r="B51" s="179" t="s">
        <v>85</v>
      </c>
      <c r="C51" s="13">
        <v>1001</v>
      </c>
      <c r="D51" s="14" t="s">
        <v>86</v>
      </c>
      <c r="E51" s="15">
        <f>SUM(E52:E71)</f>
        <v>6719806</v>
      </c>
      <c r="F51" s="15">
        <f>SUM(F52:F71)</f>
        <v>6739806</v>
      </c>
      <c r="G51" s="16"/>
      <c r="H51" s="17"/>
      <c r="I51" s="17"/>
      <c r="J51" s="18"/>
    </row>
    <row r="52" spans="1:10" ht="22.5">
      <c r="A52" s="197"/>
      <c r="B52" s="197"/>
      <c r="C52" s="199" t="s">
        <v>0</v>
      </c>
      <c r="D52" s="202" t="s">
        <v>87</v>
      </c>
      <c r="E52" s="205">
        <v>800000</v>
      </c>
      <c r="F52" s="205">
        <v>800000</v>
      </c>
      <c r="G52" s="22" t="s">
        <v>88</v>
      </c>
      <c r="H52" s="23" t="s">
        <v>89</v>
      </c>
      <c r="I52" s="23" t="s">
        <v>89</v>
      </c>
      <c r="J52" s="24" t="s">
        <v>90</v>
      </c>
    </row>
    <row r="53" spans="1:10" ht="12.75">
      <c r="A53" s="197"/>
      <c r="B53" s="197"/>
      <c r="C53" s="200"/>
      <c r="D53" s="203"/>
      <c r="E53" s="206"/>
      <c r="F53" s="206"/>
      <c r="G53" s="25" t="s">
        <v>91</v>
      </c>
      <c r="H53" s="23" t="s">
        <v>89</v>
      </c>
      <c r="I53" s="23" t="s">
        <v>89</v>
      </c>
      <c r="J53" s="24" t="s">
        <v>90</v>
      </c>
    </row>
    <row r="54" spans="1:10" ht="12.75">
      <c r="A54" s="197"/>
      <c r="B54" s="197"/>
      <c r="C54" s="200"/>
      <c r="D54" s="203"/>
      <c r="E54" s="206"/>
      <c r="F54" s="206"/>
      <c r="G54" s="22" t="s">
        <v>92</v>
      </c>
      <c r="H54" s="23" t="s">
        <v>89</v>
      </c>
      <c r="I54" s="23" t="s">
        <v>89</v>
      </c>
      <c r="J54" s="24" t="s">
        <v>90</v>
      </c>
    </row>
    <row r="55" spans="1:10" ht="12.75">
      <c r="A55" s="197"/>
      <c r="B55" s="197"/>
      <c r="C55" s="200"/>
      <c r="D55" s="203"/>
      <c r="E55" s="206"/>
      <c r="F55" s="206"/>
      <c r="G55" s="25" t="s">
        <v>93</v>
      </c>
      <c r="H55" s="1">
        <v>20</v>
      </c>
      <c r="I55" s="1">
        <v>20</v>
      </c>
      <c r="J55" s="24" t="s">
        <v>90</v>
      </c>
    </row>
    <row r="56" spans="1:10" ht="12.75">
      <c r="A56" s="197"/>
      <c r="B56" s="197"/>
      <c r="C56" s="201"/>
      <c r="D56" s="204"/>
      <c r="E56" s="207"/>
      <c r="F56" s="207"/>
      <c r="G56" s="26" t="s">
        <v>94</v>
      </c>
      <c r="H56" s="1">
        <v>20</v>
      </c>
      <c r="I56" s="1">
        <v>20</v>
      </c>
      <c r="J56" s="24" t="s">
        <v>90</v>
      </c>
    </row>
    <row r="57" spans="1:10" ht="22.5">
      <c r="A57" s="197"/>
      <c r="B57" s="197"/>
      <c r="C57" s="19" t="s">
        <v>1</v>
      </c>
      <c r="D57" s="20" t="s">
        <v>95</v>
      </c>
      <c r="E57" s="21">
        <v>600000</v>
      </c>
      <c r="F57" s="21">
        <v>500000</v>
      </c>
      <c r="G57" s="22" t="s">
        <v>96</v>
      </c>
      <c r="H57" s="23" t="s">
        <v>89</v>
      </c>
      <c r="I57" s="23" t="s">
        <v>89</v>
      </c>
      <c r="J57" s="24" t="s">
        <v>90</v>
      </c>
    </row>
    <row r="58" spans="1:10" ht="12.75">
      <c r="A58" s="197"/>
      <c r="B58" s="197"/>
      <c r="C58" s="27" t="s">
        <v>22</v>
      </c>
      <c r="D58" s="5" t="s">
        <v>97</v>
      </c>
      <c r="E58" s="28">
        <v>3210000</v>
      </c>
      <c r="F58" s="28">
        <v>3330000</v>
      </c>
      <c r="G58" s="29" t="s">
        <v>98</v>
      </c>
      <c r="H58" s="23" t="s">
        <v>89</v>
      </c>
      <c r="I58" s="23" t="s">
        <v>89</v>
      </c>
      <c r="J58" s="24" t="s">
        <v>90</v>
      </c>
    </row>
    <row r="59" spans="1:10" ht="12.75">
      <c r="A59" s="197"/>
      <c r="B59" s="197"/>
      <c r="C59" s="27" t="s">
        <v>99</v>
      </c>
      <c r="D59" s="5" t="s">
        <v>100</v>
      </c>
      <c r="E59" s="28">
        <v>35000</v>
      </c>
      <c r="F59" s="28">
        <v>35000</v>
      </c>
      <c r="G59" s="29" t="s">
        <v>101</v>
      </c>
      <c r="H59" s="1">
        <v>500</v>
      </c>
      <c r="I59" s="1">
        <v>500</v>
      </c>
      <c r="J59" s="24" t="s">
        <v>90</v>
      </c>
    </row>
    <row r="60" spans="1:10" ht="12.75">
      <c r="A60" s="197"/>
      <c r="B60" s="197"/>
      <c r="C60" s="208" t="s">
        <v>23</v>
      </c>
      <c r="D60" s="217" t="s">
        <v>102</v>
      </c>
      <c r="E60" s="194">
        <v>4000</v>
      </c>
      <c r="F60" s="194">
        <v>4000</v>
      </c>
      <c r="G60" s="29" t="s">
        <v>103</v>
      </c>
      <c r="H60" s="10">
        <v>0.87</v>
      </c>
      <c r="I60" s="10">
        <v>0.9</v>
      </c>
      <c r="J60" s="24" t="s">
        <v>90</v>
      </c>
    </row>
    <row r="61" spans="1:10" ht="12.75">
      <c r="A61" s="197"/>
      <c r="B61" s="197"/>
      <c r="C61" s="209"/>
      <c r="D61" s="218"/>
      <c r="E61" s="195"/>
      <c r="F61" s="195"/>
      <c r="G61" s="29" t="s">
        <v>104</v>
      </c>
      <c r="H61" s="1">
        <v>5</v>
      </c>
      <c r="I61" s="1">
        <v>5</v>
      </c>
      <c r="J61" s="24" t="s">
        <v>90</v>
      </c>
    </row>
    <row r="62" spans="1:10" ht="12.75">
      <c r="A62" s="197"/>
      <c r="B62" s="197"/>
      <c r="C62" s="27" t="s">
        <v>26</v>
      </c>
      <c r="D62" s="5" t="s">
        <v>105</v>
      </c>
      <c r="E62" s="28">
        <v>40000</v>
      </c>
      <c r="F62" s="28">
        <v>40000</v>
      </c>
      <c r="G62" s="29" t="s">
        <v>106</v>
      </c>
      <c r="H62" s="23" t="s">
        <v>89</v>
      </c>
      <c r="I62" s="23" t="s">
        <v>89</v>
      </c>
      <c r="J62" s="24" t="s">
        <v>90</v>
      </c>
    </row>
    <row r="63" spans="1:10" ht="12.75">
      <c r="A63" s="197"/>
      <c r="B63" s="197"/>
      <c r="C63" s="27" t="s">
        <v>28</v>
      </c>
      <c r="D63" s="32" t="s">
        <v>107</v>
      </c>
      <c r="E63" s="28">
        <v>140000</v>
      </c>
      <c r="F63" s="28">
        <v>140000</v>
      </c>
      <c r="G63" s="29" t="s">
        <v>108</v>
      </c>
      <c r="H63" s="1">
        <v>150</v>
      </c>
      <c r="I63" s="1">
        <v>150</v>
      </c>
      <c r="J63" s="24" t="s">
        <v>90</v>
      </c>
    </row>
    <row r="64" spans="1:10" ht="12.75">
      <c r="A64" s="197"/>
      <c r="B64" s="197"/>
      <c r="C64" s="27" t="s">
        <v>30</v>
      </c>
      <c r="D64" s="32" t="s">
        <v>109</v>
      </c>
      <c r="E64" s="28">
        <v>200000</v>
      </c>
      <c r="F64" s="28">
        <v>200000</v>
      </c>
      <c r="G64" s="29" t="s">
        <v>110</v>
      </c>
      <c r="H64" s="1">
        <v>600</v>
      </c>
      <c r="I64" s="1">
        <v>600</v>
      </c>
      <c r="J64" s="24" t="s">
        <v>90</v>
      </c>
    </row>
    <row r="65" spans="1:10" ht="12.75">
      <c r="A65" s="197"/>
      <c r="B65" s="197"/>
      <c r="C65" s="27" t="s">
        <v>111</v>
      </c>
      <c r="D65" s="5" t="s">
        <v>112</v>
      </c>
      <c r="E65" s="28">
        <v>128055</v>
      </c>
      <c r="F65" s="28">
        <v>128055</v>
      </c>
      <c r="G65" s="29" t="s">
        <v>110</v>
      </c>
      <c r="H65" s="1">
        <v>200</v>
      </c>
      <c r="I65" s="1">
        <v>200</v>
      </c>
      <c r="J65" s="24" t="s">
        <v>90</v>
      </c>
    </row>
    <row r="66" spans="1:10" ht="12.75">
      <c r="A66" s="197"/>
      <c r="B66" s="197"/>
      <c r="C66" s="27" t="s">
        <v>31</v>
      </c>
      <c r="D66" s="5" t="s">
        <v>113</v>
      </c>
      <c r="E66" s="28">
        <v>50000</v>
      </c>
      <c r="F66" s="28">
        <v>50000</v>
      </c>
      <c r="G66" s="29" t="s">
        <v>106</v>
      </c>
      <c r="H66" s="23" t="s">
        <v>89</v>
      </c>
      <c r="I66" s="23" t="s">
        <v>89</v>
      </c>
      <c r="J66" s="24" t="s">
        <v>90</v>
      </c>
    </row>
    <row r="67" spans="1:10" ht="12.75">
      <c r="A67" s="197"/>
      <c r="B67" s="197"/>
      <c r="C67" s="27" t="s">
        <v>114</v>
      </c>
      <c r="D67" s="5" t="s">
        <v>115</v>
      </c>
      <c r="E67" s="28">
        <v>1485251</v>
      </c>
      <c r="F67" s="28">
        <v>1485251</v>
      </c>
      <c r="G67" s="29" t="s">
        <v>106</v>
      </c>
      <c r="H67" s="23" t="s">
        <v>89</v>
      </c>
      <c r="I67" s="23" t="s">
        <v>89</v>
      </c>
      <c r="J67" s="24" t="s">
        <v>90</v>
      </c>
    </row>
    <row r="68" spans="1:10" ht="12.75">
      <c r="A68" s="197"/>
      <c r="B68" s="197"/>
      <c r="C68" s="27" t="s">
        <v>116</v>
      </c>
      <c r="D68" s="32" t="s">
        <v>117</v>
      </c>
      <c r="E68" s="28">
        <v>7000</v>
      </c>
      <c r="F68" s="28">
        <v>7000</v>
      </c>
      <c r="G68" s="29" t="s">
        <v>106</v>
      </c>
      <c r="H68" s="23" t="s">
        <v>89</v>
      </c>
      <c r="I68" s="23" t="s">
        <v>89</v>
      </c>
      <c r="J68" s="24" t="s">
        <v>90</v>
      </c>
    </row>
    <row r="69" spans="1:10" ht="12.75">
      <c r="A69" s="197"/>
      <c r="B69" s="197"/>
      <c r="C69" s="27" t="s">
        <v>118</v>
      </c>
      <c r="D69" s="5" t="s">
        <v>119</v>
      </c>
      <c r="E69" s="28">
        <v>5000</v>
      </c>
      <c r="F69" s="28">
        <v>5000</v>
      </c>
      <c r="G69" s="29" t="s">
        <v>120</v>
      </c>
      <c r="H69" s="23" t="s">
        <v>89</v>
      </c>
      <c r="I69" s="10">
        <v>1</v>
      </c>
      <c r="J69" s="24" t="s">
        <v>90</v>
      </c>
    </row>
    <row r="70" spans="1:10" ht="12.75">
      <c r="A70" s="197"/>
      <c r="B70" s="197"/>
      <c r="C70" s="27" t="s">
        <v>121</v>
      </c>
      <c r="D70" s="5" t="s">
        <v>122</v>
      </c>
      <c r="E70" s="28">
        <v>15500</v>
      </c>
      <c r="F70" s="28">
        <v>15500</v>
      </c>
      <c r="G70" s="29" t="s">
        <v>120</v>
      </c>
      <c r="H70" s="23" t="s">
        <v>89</v>
      </c>
      <c r="I70" s="10">
        <v>1</v>
      </c>
      <c r="J70" s="24" t="s">
        <v>90</v>
      </c>
    </row>
    <row r="71" spans="1:10" ht="12.75">
      <c r="A71" s="197"/>
      <c r="B71" s="197"/>
      <c r="C71" s="27" t="s">
        <v>2</v>
      </c>
      <c r="D71" s="5" t="s">
        <v>123</v>
      </c>
      <c r="E71" s="28">
        <v>0</v>
      </c>
      <c r="F71" s="28">
        <v>0</v>
      </c>
      <c r="G71" s="29" t="s">
        <v>124</v>
      </c>
      <c r="H71" s="23" t="s">
        <v>89</v>
      </c>
      <c r="I71" s="23" t="s">
        <v>89</v>
      </c>
      <c r="J71" s="24" t="s">
        <v>90</v>
      </c>
    </row>
    <row r="72" spans="1:10" ht="12.75">
      <c r="A72" s="197"/>
      <c r="B72" s="197"/>
      <c r="C72" s="13">
        <v>1002</v>
      </c>
      <c r="D72" s="14" t="s">
        <v>125</v>
      </c>
      <c r="E72" s="15">
        <f>SUM(E73:E74)</f>
        <v>18795348</v>
      </c>
      <c r="F72" s="15">
        <f>SUM(F73:F74)</f>
        <v>18795348</v>
      </c>
      <c r="G72" s="33"/>
      <c r="H72" s="14"/>
      <c r="I72" s="14"/>
      <c r="J72" s="34" t="s">
        <v>90</v>
      </c>
    </row>
    <row r="73" spans="1:10" ht="12.75">
      <c r="A73" s="197"/>
      <c r="B73" s="197"/>
      <c r="C73" s="35" t="s">
        <v>0</v>
      </c>
      <c r="D73" s="5" t="s">
        <v>126</v>
      </c>
      <c r="E73" s="28">
        <v>5893013</v>
      </c>
      <c r="F73" s="28">
        <v>5893013</v>
      </c>
      <c r="G73" s="29" t="s">
        <v>106</v>
      </c>
      <c r="H73" s="23" t="s">
        <v>89</v>
      </c>
      <c r="I73" s="23" t="s">
        <v>89</v>
      </c>
      <c r="J73" s="24" t="s">
        <v>90</v>
      </c>
    </row>
    <row r="74" spans="1:10" ht="12.75">
      <c r="A74" s="197"/>
      <c r="B74" s="197"/>
      <c r="C74" s="27" t="s">
        <v>34</v>
      </c>
      <c r="D74" s="5" t="s">
        <v>127</v>
      </c>
      <c r="E74" s="28">
        <v>12902335</v>
      </c>
      <c r="F74" s="28">
        <v>12902335</v>
      </c>
      <c r="G74" s="29" t="s">
        <v>106</v>
      </c>
      <c r="H74" s="23" t="s">
        <v>89</v>
      </c>
      <c r="I74" s="23" t="s">
        <v>89</v>
      </c>
      <c r="J74" s="24" t="s">
        <v>90</v>
      </c>
    </row>
    <row r="75" spans="1:10" ht="12.75">
      <c r="A75" s="197"/>
      <c r="B75" s="197"/>
      <c r="C75" s="13">
        <v>1003</v>
      </c>
      <c r="D75" s="36" t="s">
        <v>128</v>
      </c>
      <c r="E75" s="15">
        <f>E76</f>
        <v>36707583</v>
      </c>
      <c r="F75" s="15">
        <f>F76+F77</f>
        <v>5577910</v>
      </c>
      <c r="G75" s="29"/>
      <c r="H75" s="23"/>
      <c r="I75" s="23"/>
      <c r="J75" s="37" t="s">
        <v>90</v>
      </c>
    </row>
    <row r="76" spans="1:10" ht="22.5">
      <c r="A76" s="197"/>
      <c r="B76" s="197"/>
      <c r="C76" s="27" t="s">
        <v>129</v>
      </c>
      <c r="D76" s="5" t="s">
        <v>130</v>
      </c>
      <c r="E76" s="38">
        <v>36707583</v>
      </c>
      <c r="F76" s="38">
        <v>1975000</v>
      </c>
      <c r="G76" s="39" t="s">
        <v>131</v>
      </c>
      <c r="H76" s="23" t="s">
        <v>89</v>
      </c>
      <c r="I76" s="23" t="s">
        <v>89</v>
      </c>
      <c r="J76" s="24" t="s">
        <v>90</v>
      </c>
    </row>
    <row r="77" spans="1:10" ht="21.75" customHeight="1">
      <c r="A77" s="197"/>
      <c r="B77" s="197"/>
      <c r="C77" s="27" t="s">
        <v>401</v>
      </c>
      <c r="D77" s="5" t="s">
        <v>402</v>
      </c>
      <c r="E77" s="38">
        <v>0</v>
      </c>
      <c r="F77" s="38">
        <v>3602910</v>
      </c>
      <c r="G77" s="39" t="s">
        <v>131</v>
      </c>
      <c r="H77" s="23"/>
      <c r="I77" s="23"/>
      <c r="J77" s="24" t="s">
        <v>90</v>
      </c>
    </row>
    <row r="78" spans="1:10" ht="12.75">
      <c r="A78" s="197"/>
      <c r="B78" s="197"/>
      <c r="C78" s="13">
        <v>1008</v>
      </c>
      <c r="D78" s="36" t="s">
        <v>132</v>
      </c>
      <c r="E78" s="15">
        <f>E79</f>
        <v>15043556</v>
      </c>
      <c r="F78" s="15">
        <f>F79</f>
        <v>115676</v>
      </c>
      <c r="G78" s="29"/>
      <c r="H78" s="23"/>
      <c r="I78" s="23"/>
      <c r="J78" s="37" t="s">
        <v>90</v>
      </c>
    </row>
    <row r="79" spans="1:10" ht="22.5">
      <c r="A79" s="197"/>
      <c r="B79" s="197"/>
      <c r="C79" s="27" t="s">
        <v>0</v>
      </c>
      <c r="D79" s="5" t="s">
        <v>133</v>
      </c>
      <c r="E79" s="38">
        <v>15043556</v>
      </c>
      <c r="F79" s="38">
        <v>115676</v>
      </c>
      <c r="G79" s="39" t="s">
        <v>131</v>
      </c>
      <c r="H79" s="23" t="s">
        <v>89</v>
      </c>
      <c r="I79" s="23" t="s">
        <v>89</v>
      </c>
      <c r="J79" s="24" t="s">
        <v>90</v>
      </c>
    </row>
    <row r="80" spans="1:10" ht="12.75">
      <c r="A80" s="197"/>
      <c r="B80" s="197"/>
      <c r="C80" s="13">
        <v>1004</v>
      </c>
      <c r="D80" s="14" t="s">
        <v>134</v>
      </c>
      <c r="E80" s="15">
        <f>SUM(E81:E97)</f>
        <v>5707529</v>
      </c>
      <c r="F80" s="15">
        <f>SUM(F81:F97)</f>
        <v>6387925</v>
      </c>
      <c r="G80" s="40"/>
      <c r="H80" s="14"/>
      <c r="I80" s="14"/>
      <c r="J80" s="41" t="s">
        <v>90</v>
      </c>
    </row>
    <row r="81" spans="1:10" ht="33.75">
      <c r="A81" s="197"/>
      <c r="B81" s="197"/>
      <c r="C81" s="42" t="s">
        <v>0</v>
      </c>
      <c r="D81" s="43" t="s">
        <v>135</v>
      </c>
      <c r="E81" s="44">
        <v>105000</v>
      </c>
      <c r="F81" s="44">
        <v>105000</v>
      </c>
      <c r="G81" s="45" t="s">
        <v>136</v>
      </c>
      <c r="H81" s="43">
        <v>5</v>
      </c>
      <c r="I81" s="43">
        <v>6</v>
      </c>
      <c r="J81" s="46" t="s">
        <v>90</v>
      </c>
    </row>
    <row r="82" spans="1:10" ht="22.5">
      <c r="A82" s="197"/>
      <c r="B82" s="197"/>
      <c r="C82" s="42" t="s">
        <v>1</v>
      </c>
      <c r="D82" s="43" t="s">
        <v>137</v>
      </c>
      <c r="E82" s="44">
        <v>10000</v>
      </c>
      <c r="F82" s="44">
        <v>3000</v>
      </c>
      <c r="G82" s="45" t="s">
        <v>138</v>
      </c>
      <c r="H82" s="43">
        <v>0</v>
      </c>
      <c r="I82" s="43">
        <v>5</v>
      </c>
      <c r="J82" s="46" t="s">
        <v>90</v>
      </c>
    </row>
    <row r="83" spans="1:10" ht="33.75">
      <c r="A83" s="197"/>
      <c r="B83" s="197"/>
      <c r="C83" s="47" t="s">
        <v>22</v>
      </c>
      <c r="D83" s="43" t="s">
        <v>139</v>
      </c>
      <c r="E83" s="44">
        <v>950000</v>
      </c>
      <c r="F83" s="44">
        <v>950000</v>
      </c>
      <c r="G83" s="45" t="s">
        <v>140</v>
      </c>
      <c r="H83" s="43">
        <v>51</v>
      </c>
      <c r="I83" s="43">
        <v>51</v>
      </c>
      <c r="J83" s="46" t="s">
        <v>90</v>
      </c>
    </row>
    <row r="84" spans="1:10" ht="22.5">
      <c r="A84" s="197"/>
      <c r="B84" s="197"/>
      <c r="C84" s="47" t="s">
        <v>99</v>
      </c>
      <c r="D84" s="43" t="s">
        <v>141</v>
      </c>
      <c r="E84" s="44">
        <v>140000</v>
      </c>
      <c r="F84" s="44">
        <v>130000</v>
      </c>
      <c r="G84" s="45" t="s">
        <v>142</v>
      </c>
      <c r="H84" s="43"/>
      <c r="I84" s="43"/>
      <c r="J84" s="46" t="s">
        <v>90</v>
      </c>
    </row>
    <row r="85" spans="1:10" ht="12.75">
      <c r="A85" s="197"/>
      <c r="B85" s="197"/>
      <c r="C85" s="30" t="s">
        <v>23</v>
      </c>
      <c r="D85" s="48" t="s">
        <v>143</v>
      </c>
      <c r="E85" s="49">
        <v>100000</v>
      </c>
      <c r="F85" s="49">
        <v>100000</v>
      </c>
      <c r="G85" s="50" t="s">
        <v>144</v>
      </c>
      <c r="H85" s="48"/>
      <c r="I85" s="48"/>
      <c r="J85" s="51" t="s">
        <v>90</v>
      </c>
    </row>
    <row r="86" spans="1:10" ht="22.5">
      <c r="A86" s="198"/>
      <c r="B86" s="198"/>
      <c r="C86" s="52" t="s">
        <v>26</v>
      </c>
      <c r="D86" s="53" t="s">
        <v>145</v>
      </c>
      <c r="E86" s="44">
        <v>500000</v>
      </c>
      <c r="F86" s="44">
        <v>600000</v>
      </c>
      <c r="G86" s="45" t="s">
        <v>146</v>
      </c>
      <c r="H86" s="43">
        <v>730</v>
      </c>
      <c r="I86" s="43">
        <v>700</v>
      </c>
      <c r="J86" s="46" t="s">
        <v>90</v>
      </c>
    </row>
    <row r="87" spans="1:10" ht="138">
      <c r="A87" s="54" t="s">
        <v>84</v>
      </c>
      <c r="B87" s="54" t="s">
        <v>85</v>
      </c>
      <c r="C87" s="31" t="s">
        <v>28</v>
      </c>
      <c r="D87" s="55" t="s">
        <v>147</v>
      </c>
      <c r="E87" s="56">
        <v>175000</v>
      </c>
      <c r="F87" s="56">
        <v>175000</v>
      </c>
      <c r="G87" s="57" t="s">
        <v>148</v>
      </c>
      <c r="H87" s="58">
        <v>40</v>
      </c>
      <c r="I87" s="58">
        <v>40</v>
      </c>
      <c r="J87" s="59" t="s">
        <v>90</v>
      </c>
    </row>
    <row r="88" spans="1:10" ht="25.5">
      <c r="A88" s="60"/>
      <c r="B88" s="60"/>
      <c r="C88" s="47" t="s">
        <v>30</v>
      </c>
      <c r="D88" s="61" t="s">
        <v>149</v>
      </c>
      <c r="E88" s="44">
        <v>150000</v>
      </c>
      <c r="F88" s="44">
        <v>150000</v>
      </c>
      <c r="G88" s="45" t="s">
        <v>150</v>
      </c>
      <c r="H88" s="43">
        <v>100</v>
      </c>
      <c r="I88" s="43">
        <v>100</v>
      </c>
      <c r="J88" s="46" t="s">
        <v>90</v>
      </c>
    </row>
    <row r="89" spans="1:10" ht="12.75">
      <c r="A89" s="60"/>
      <c r="B89" s="60"/>
      <c r="C89" s="47" t="s">
        <v>111</v>
      </c>
      <c r="D89" s="43" t="s">
        <v>151</v>
      </c>
      <c r="E89" s="44">
        <v>25000</v>
      </c>
      <c r="F89" s="44">
        <v>25000</v>
      </c>
      <c r="G89" s="62" t="s">
        <v>144</v>
      </c>
      <c r="H89" s="43"/>
      <c r="I89" s="43"/>
      <c r="J89" s="46" t="s">
        <v>90</v>
      </c>
    </row>
    <row r="90" spans="1:10" ht="25.5">
      <c r="A90" s="60"/>
      <c r="B90" s="60"/>
      <c r="C90" s="47" t="s">
        <v>31</v>
      </c>
      <c r="D90" s="63" t="s">
        <v>152</v>
      </c>
      <c r="E90" s="44">
        <v>40000</v>
      </c>
      <c r="F90" s="44">
        <v>34700</v>
      </c>
      <c r="G90" s="62" t="s">
        <v>153</v>
      </c>
      <c r="H90" s="43">
        <v>300</v>
      </c>
      <c r="I90" s="43">
        <v>300</v>
      </c>
      <c r="J90" s="46" t="s">
        <v>90</v>
      </c>
    </row>
    <row r="91" spans="1:10" ht="12.75">
      <c r="A91" s="60"/>
      <c r="B91" s="60"/>
      <c r="C91" s="47" t="s">
        <v>58</v>
      </c>
      <c r="D91" s="61" t="s">
        <v>154</v>
      </c>
      <c r="E91" s="44">
        <v>673092</v>
      </c>
      <c r="F91" s="44">
        <v>0</v>
      </c>
      <c r="G91" s="45" t="s">
        <v>155</v>
      </c>
      <c r="H91" s="43">
        <v>0</v>
      </c>
      <c r="I91" s="43">
        <v>50</v>
      </c>
      <c r="J91" s="46" t="s">
        <v>90</v>
      </c>
    </row>
    <row r="92" spans="1:10" ht="12.75">
      <c r="A92" s="60"/>
      <c r="B92" s="60"/>
      <c r="C92" s="47" t="s">
        <v>114</v>
      </c>
      <c r="D92" s="61" t="s">
        <v>156</v>
      </c>
      <c r="E92" s="44">
        <v>1659104</v>
      </c>
      <c r="F92" s="44">
        <v>2734892</v>
      </c>
      <c r="G92" s="62" t="s">
        <v>157</v>
      </c>
      <c r="H92" s="43"/>
      <c r="I92" s="43"/>
      <c r="J92" s="46" t="s">
        <v>90</v>
      </c>
    </row>
    <row r="93" spans="1:10" ht="12.75">
      <c r="A93" s="60"/>
      <c r="B93" s="60"/>
      <c r="C93" s="47" t="s">
        <v>116</v>
      </c>
      <c r="D93" s="64" t="s">
        <v>158</v>
      </c>
      <c r="E93" s="44">
        <v>190333</v>
      </c>
      <c r="F93" s="44">
        <v>190333</v>
      </c>
      <c r="G93" s="45" t="s">
        <v>159</v>
      </c>
      <c r="H93" s="43">
        <v>47</v>
      </c>
      <c r="I93" s="43">
        <v>47</v>
      </c>
      <c r="J93" s="46" t="s">
        <v>90</v>
      </c>
    </row>
    <row r="94" spans="1:10" ht="12.75">
      <c r="A94" s="60"/>
      <c r="B94" s="60"/>
      <c r="C94" s="47" t="s">
        <v>160</v>
      </c>
      <c r="D94" s="61" t="s">
        <v>161</v>
      </c>
      <c r="E94" s="44">
        <v>600000</v>
      </c>
      <c r="F94" s="44">
        <v>700000</v>
      </c>
      <c r="G94" s="45" t="s">
        <v>162</v>
      </c>
      <c r="H94" s="43">
        <v>0</v>
      </c>
      <c r="I94" s="43">
        <v>130</v>
      </c>
      <c r="J94" s="46" t="s">
        <v>90</v>
      </c>
    </row>
    <row r="95" spans="1:10" ht="12.75">
      <c r="A95" s="60"/>
      <c r="B95" s="60"/>
      <c r="C95" s="47" t="s">
        <v>163</v>
      </c>
      <c r="D95" s="62" t="s">
        <v>164</v>
      </c>
      <c r="E95" s="44">
        <v>50000</v>
      </c>
      <c r="F95" s="44">
        <v>50000</v>
      </c>
      <c r="G95" s="45" t="s">
        <v>159</v>
      </c>
      <c r="H95" s="43">
        <v>40</v>
      </c>
      <c r="I95" s="43">
        <v>40</v>
      </c>
      <c r="J95" s="46" t="s">
        <v>90</v>
      </c>
    </row>
    <row r="96" spans="1:10" ht="12.75">
      <c r="A96" s="60"/>
      <c r="B96" s="60"/>
      <c r="C96" s="47" t="s">
        <v>165</v>
      </c>
      <c r="D96" s="61" t="s">
        <v>166</v>
      </c>
      <c r="E96" s="44">
        <v>300000</v>
      </c>
      <c r="F96" s="44">
        <v>400000</v>
      </c>
      <c r="G96" s="45" t="s">
        <v>167</v>
      </c>
      <c r="H96" s="43">
        <v>0</v>
      </c>
      <c r="I96" s="43">
        <v>50</v>
      </c>
      <c r="J96" s="46" t="s">
        <v>90</v>
      </c>
    </row>
    <row r="97" spans="1:10" ht="12.75">
      <c r="A97" s="60"/>
      <c r="B97" s="60"/>
      <c r="C97" s="47" t="s">
        <v>168</v>
      </c>
      <c r="D97" s="64" t="s">
        <v>169</v>
      </c>
      <c r="E97" s="44">
        <v>40000</v>
      </c>
      <c r="F97" s="44">
        <v>40000</v>
      </c>
      <c r="G97" s="45" t="s">
        <v>162</v>
      </c>
      <c r="H97" s="43">
        <v>40</v>
      </c>
      <c r="I97" s="43">
        <v>40</v>
      </c>
      <c r="J97" s="46" t="s">
        <v>90</v>
      </c>
    </row>
    <row r="98" spans="1:10" ht="12.75">
      <c r="A98" s="60"/>
      <c r="B98" s="60"/>
      <c r="C98" s="13">
        <v>1005</v>
      </c>
      <c r="D98" s="65" t="s">
        <v>125</v>
      </c>
      <c r="E98" s="15">
        <f>SUM(E99:E102)</f>
        <v>14535800</v>
      </c>
      <c r="F98" s="15">
        <f>SUM(F99:F102)</f>
        <v>14535800</v>
      </c>
      <c r="G98" s="66"/>
      <c r="H98" s="17"/>
      <c r="I98" s="17"/>
      <c r="J98" s="34" t="s">
        <v>90</v>
      </c>
    </row>
    <row r="99" spans="1:10" ht="25.5">
      <c r="A99" s="60"/>
      <c r="B99" s="60"/>
      <c r="C99" s="47" t="s">
        <v>170</v>
      </c>
      <c r="D99" s="61" t="s">
        <v>171</v>
      </c>
      <c r="E99" s="44">
        <v>3405000</v>
      </c>
      <c r="F99" s="44">
        <v>3496200</v>
      </c>
      <c r="G99" s="45" t="s">
        <v>172</v>
      </c>
      <c r="H99" s="67" t="s">
        <v>89</v>
      </c>
      <c r="I99" s="67" t="s">
        <v>89</v>
      </c>
      <c r="J99" s="46" t="s">
        <v>90</v>
      </c>
    </row>
    <row r="100" spans="1:10" ht="12.75">
      <c r="A100" s="60"/>
      <c r="B100" s="60"/>
      <c r="C100" s="47" t="s">
        <v>1</v>
      </c>
      <c r="D100" s="61" t="s">
        <v>173</v>
      </c>
      <c r="E100" s="44">
        <v>3404800</v>
      </c>
      <c r="F100" s="44">
        <v>3313600</v>
      </c>
      <c r="G100" s="62" t="s">
        <v>174</v>
      </c>
      <c r="H100" s="67" t="s">
        <v>89</v>
      </c>
      <c r="I100" s="67" t="s">
        <v>89</v>
      </c>
      <c r="J100" s="46" t="s">
        <v>90</v>
      </c>
    </row>
    <row r="101" spans="1:10" ht="22.5">
      <c r="A101" s="60"/>
      <c r="B101" s="60"/>
      <c r="C101" s="47" t="s">
        <v>99</v>
      </c>
      <c r="D101" s="61" t="s">
        <v>175</v>
      </c>
      <c r="E101" s="44">
        <v>6812400</v>
      </c>
      <c r="F101" s="44">
        <v>6693388</v>
      </c>
      <c r="G101" s="45" t="s">
        <v>176</v>
      </c>
      <c r="H101" s="67" t="s">
        <v>89</v>
      </c>
      <c r="I101" s="67" t="s">
        <v>89</v>
      </c>
      <c r="J101" s="46" t="s">
        <v>90</v>
      </c>
    </row>
    <row r="102" spans="1:10" ht="25.5">
      <c r="A102" s="60"/>
      <c r="B102" s="60"/>
      <c r="C102" s="47" t="s">
        <v>12</v>
      </c>
      <c r="D102" s="61" t="s">
        <v>177</v>
      </c>
      <c r="E102" s="44">
        <v>913600</v>
      </c>
      <c r="F102" s="44">
        <v>1032612</v>
      </c>
      <c r="G102" s="45" t="s">
        <v>176</v>
      </c>
      <c r="H102" s="67" t="s">
        <v>89</v>
      </c>
      <c r="I102" s="67" t="s">
        <v>89</v>
      </c>
      <c r="J102" s="46" t="s">
        <v>90</v>
      </c>
    </row>
    <row r="103" spans="1:10" ht="12.75">
      <c r="A103" s="60"/>
      <c r="B103" s="60"/>
      <c r="C103" s="68">
        <v>1006</v>
      </c>
      <c r="D103" s="69" t="s">
        <v>178</v>
      </c>
      <c r="E103" s="70">
        <f>E104</f>
        <v>1123818</v>
      </c>
      <c r="F103" s="70">
        <f>F104</f>
        <v>1080500</v>
      </c>
      <c r="G103" s="45"/>
      <c r="H103" s="67" t="s">
        <v>89</v>
      </c>
      <c r="I103" s="67" t="s">
        <v>89</v>
      </c>
      <c r="J103" s="46" t="s">
        <v>90</v>
      </c>
    </row>
    <row r="104" spans="1:10" ht="12.75">
      <c r="A104" s="71"/>
      <c r="B104" s="71"/>
      <c r="C104" s="30" t="s">
        <v>0</v>
      </c>
      <c r="D104" s="72" t="s">
        <v>179</v>
      </c>
      <c r="E104" s="49">
        <v>1123818</v>
      </c>
      <c r="F104" s="49">
        <v>1080500</v>
      </c>
      <c r="G104" s="73" t="s">
        <v>180</v>
      </c>
      <c r="H104" s="74">
        <v>1</v>
      </c>
      <c r="I104" s="74">
        <v>1</v>
      </c>
      <c r="J104" s="51" t="s">
        <v>90</v>
      </c>
    </row>
    <row r="105" spans="1:10" ht="12.75">
      <c r="A105" s="75"/>
      <c r="B105" s="76"/>
      <c r="C105" s="196" t="s">
        <v>181</v>
      </c>
      <c r="D105" s="196"/>
      <c r="E105" s="15">
        <f>E51+E72+E75+E78+E80+E98+E103</f>
        <v>98633440</v>
      </c>
      <c r="F105" s="15">
        <f>F51+F72+F75+F78+F80+F98+F103</f>
        <v>53232965</v>
      </c>
      <c r="G105" s="76"/>
      <c r="H105" s="76"/>
      <c r="I105" s="76"/>
      <c r="J105" s="159"/>
    </row>
    <row r="106" spans="1:10" ht="12.75">
      <c r="A106" s="152"/>
      <c r="B106" s="152"/>
      <c r="C106" s="153"/>
      <c r="D106" s="153"/>
      <c r="E106" s="154"/>
      <c r="F106" s="154"/>
      <c r="G106" s="152"/>
      <c r="H106" s="152"/>
      <c r="I106" s="152"/>
      <c r="J106" s="152"/>
    </row>
    <row r="107" spans="1:10" ht="12.75">
      <c r="A107" s="152"/>
      <c r="B107" s="152"/>
      <c r="C107" s="153"/>
      <c r="D107" s="153"/>
      <c r="E107" s="154"/>
      <c r="F107" s="154"/>
      <c r="G107" s="152"/>
      <c r="H107" s="152"/>
      <c r="I107" s="152"/>
      <c r="J107" s="152"/>
    </row>
    <row r="108" spans="1:10" ht="12.75">
      <c r="A108" s="152"/>
      <c r="B108" s="152"/>
      <c r="C108" s="153"/>
      <c r="D108" s="153"/>
      <c r="E108" s="154"/>
      <c r="F108" s="154"/>
      <c r="G108" s="152"/>
      <c r="H108" s="152"/>
      <c r="I108" s="152"/>
      <c r="J108" s="152"/>
    </row>
    <row r="109" spans="1:10" ht="12.75">
      <c r="A109" s="152"/>
      <c r="B109" s="152"/>
      <c r="C109" s="153"/>
      <c r="D109" s="153"/>
      <c r="E109" s="154"/>
      <c r="F109" s="154"/>
      <c r="G109" s="152"/>
      <c r="H109" s="152"/>
      <c r="I109" s="152"/>
      <c r="J109" s="152"/>
    </row>
    <row r="110" spans="1:10" ht="12.75">
      <c r="A110" s="152"/>
      <c r="B110" s="152"/>
      <c r="C110" s="153"/>
      <c r="D110" s="153"/>
      <c r="E110" s="154"/>
      <c r="F110" s="154"/>
      <c r="G110" s="152"/>
      <c r="H110" s="152"/>
      <c r="I110" s="152"/>
      <c r="J110" s="152"/>
    </row>
    <row r="111" spans="1:10" ht="12.75">
      <c r="A111" s="152"/>
      <c r="B111" s="152"/>
      <c r="C111" s="153"/>
      <c r="D111" s="153"/>
      <c r="E111" s="154"/>
      <c r="F111" s="154"/>
      <c r="G111" s="152"/>
      <c r="H111" s="152"/>
      <c r="I111" s="152"/>
      <c r="J111" s="152"/>
    </row>
    <row r="112" spans="1:10" ht="12.75">
      <c r="A112" s="152"/>
      <c r="B112" s="152"/>
      <c r="C112" s="153"/>
      <c r="D112" s="153"/>
      <c r="E112" s="154"/>
      <c r="F112" s="154"/>
      <c r="G112" s="152"/>
      <c r="H112" s="152"/>
      <c r="I112" s="152"/>
      <c r="J112" s="152"/>
    </row>
    <row r="113" spans="1:10" ht="12.75">
      <c r="A113" s="152"/>
      <c r="B113" s="152"/>
      <c r="C113" s="153"/>
      <c r="D113" s="153"/>
      <c r="E113" s="154"/>
      <c r="F113" s="154"/>
      <c r="G113" s="152"/>
      <c r="H113" s="152"/>
      <c r="I113" s="152"/>
      <c r="J113" s="152"/>
    </row>
    <row r="114" spans="1:10" ht="12.75">
      <c r="A114" s="152"/>
      <c r="B114" s="152"/>
      <c r="C114" s="153"/>
      <c r="D114" s="153"/>
      <c r="E114" s="154"/>
      <c r="F114" s="154"/>
      <c r="G114" s="152"/>
      <c r="H114" s="152"/>
      <c r="I114" s="152"/>
      <c r="J114" s="152"/>
    </row>
    <row r="115" spans="1:10" ht="12.75">
      <c r="A115" s="152"/>
      <c r="B115" s="152"/>
      <c r="C115" s="153"/>
      <c r="D115" s="153"/>
      <c r="E115" s="154"/>
      <c r="F115" s="154"/>
      <c r="G115" s="152"/>
      <c r="H115" s="152"/>
      <c r="I115" s="152"/>
      <c r="J115" s="152"/>
    </row>
    <row r="116" spans="1:10" ht="12.75">
      <c r="A116" s="152"/>
      <c r="B116" s="152"/>
      <c r="C116" s="153"/>
      <c r="D116" s="153"/>
      <c r="E116" s="154"/>
      <c r="F116" s="154"/>
      <c r="G116" s="152"/>
      <c r="H116" s="152"/>
      <c r="I116" s="152"/>
      <c r="J116" s="152"/>
    </row>
    <row r="117" spans="1:10" ht="12.75">
      <c r="A117" s="152"/>
      <c r="B117" s="152"/>
      <c r="C117" s="153"/>
      <c r="D117" s="153"/>
      <c r="E117" s="154"/>
      <c r="F117" s="154"/>
      <c r="G117" s="152"/>
      <c r="H117" s="152"/>
      <c r="I117" s="152"/>
      <c r="J117" s="152"/>
    </row>
    <row r="118" spans="1:10" ht="12.75">
      <c r="A118" s="152"/>
      <c r="B118" s="152"/>
      <c r="C118" s="153"/>
      <c r="D118" s="153"/>
      <c r="E118" s="154"/>
      <c r="F118" s="154"/>
      <c r="G118" s="152"/>
      <c r="H118" s="152"/>
      <c r="I118" s="152"/>
      <c r="J118" s="152"/>
    </row>
    <row r="119" spans="1:10" ht="12.75">
      <c r="A119" s="152"/>
      <c r="B119" s="152"/>
      <c r="C119" s="153"/>
      <c r="D119" s="153"/>
      <c r="E119" s="154"/>
      <c r="F119" s="154"/>
      <c r="G119" s="152"/>
      <c r="H119" s="152"/>
      <c r="I119" s="152"/>
      <c r="J119" s="152"/>
    </row>
    <row r="120" spans="1:10" ht="12.75">
      <c r="A120" s="152"/>
      <c r="B120" s="152"/>
      <c r="C120" s="153"/>
      <c r="D120" s="153"/>
      <c r="E120" s="154"/>
      <c r="F120" s="154"/>
      <c r="G120" s="152"/>
      <c r="H120" s="152"/>
      <c r="I120" s="152"/>
      <c r="J120" s="152"/>
    </row>
    <row r="121" spans="1:10" ht="12.75">
      <c r="A121" s="152"/>
      <c r="B121" s="152"/>
      <c r="C121" s="153"/>
      <c r="D121" s="153"/>
      <c r="E121" s="154"/>
      <c r="F121" s="154"/>
      <c r="G121" s="152"/>
      <c r="H121" s="152"/>
      <c r="I121" s="152"/>
      <c r="J121" s="152"/>
    </row>
    <row r="122" spans="1:10" ht="12.75">
      <c r="A122" s="152"/>
      <c r="B122" s="152"/>
      <c r="C122" s="153"/>
      <c r="D122" s="153"/>
      <c r="E122" s="154"/>
      <c r="F122" s="154"/>
      <c r="G122" s="152"/>
      <c r="H122" s="152"/>
      <c r="I122" s="152"/>
      <c r="J122" s="152"/>
    </row>
    <row r="123" spans="1:10" ht="12.75">
      <c r="A123" s="152"/>
      <c r="B123" s="152"/>
      <c r="C123" s="153"/>
      <c r="D123" s="153"/>
      <c r="E123" s="154"/>
      <c r="F123" s="154"/>
      <c r="G123" s="152"/>
      <c r="H123" s="152"/>
      <c r="I123" s="152"/>
      <c r="J123" s="152"/>
    </row>
    <row r="125" spans="1:10" s="158" customFormat="1" ht="42" customHeight="1">
      <c r="A125" s="186" t="s">
        <v>182</v>
      </c>
      <c r="B125" s="187"/>
      <c r="C125" s="187"/>
      <c r="D125" s="187"/>
      <c r="E125" s="187"/>
      <c r="F125" s="187"/>
      <c r="G125" s="187"/>
      <c r="H125" s="187"/>
      <c r="I125" s="187"/>
      <c r="J125" s="188"/>
    </row>
    <row r="126" spans="1:10" ht="12.75">
      <c r="A126" s="237" t="s">
        <v>183</v>
      </c>
      <c r="B126" s="237" t="s">
        <v>184</v>
      </c>
      <c r="C126" s="77" t="s">
        <v>185</v>
      </c>
      <c r="D126" s="77" t="s">
        <v>186</v>
      </c>
      <c r="E126" s="78">
        <v>3400000</v>
      </c>
      <c r="F126" s="78">
        <v>3400000</v>
      </c>
      <c r="G126" s="79"/>
      <c r="H126" s="61"/>
      <c r="I126" s="61"/>
      <c r="J126" s="80" t="s">
        <v>187</v>
      </c>
    </row>
    <row r="127" spans="1:10" ht="12.75">
      <c r="A127" s="238"/>
      <c r="B127" s="238"/>
      <c r="C127" s="81" t="s">
        <v>0</v>
      </c>
      <c r="D127" s="81" t="s">
        <v>188</v>
      </c>
      <c r="E127" s="82">
        <v>3400000</v>
      </c>
      <c r="F127" s="82">
        <v>3400000</v>
      </c>
      <c r="G127" s="81" t="s">
        <v>189</v>
      </c>
      <c r="H127" s="81">
        <v>1100</v>
      </c>
      <c r="I127" s="81">
        <v>1100</v>
      </c>
      <c r="J127" s="80" t="s">
        <v>187</v>
      </c>
    </row>
    <row r="128" spans="1:10" ht="12.75">
      <c r="A128" s="238"/>
      <c r="B128" s="237" t="s">
        <v>190</v>
      </c>
      <c r="C128" s="77" t="s">
        <v>191</v>
      </c>
      <c r="D128" s="77" t="s">
        <v>192</v>
      </c>
      <c r="E128" s="78">
        <v>4493674.29</v>
      </c>
      <c r="F128" s="78">
        <v>4493674.29</v>
      </c>
      <c r="G128" s="81"/>
      <c r="H128" s="81"/>
      <c r="I128" s="81"/>
      <c r="J128" s="80" t="s">
        <v>187</v>
      </c>
    </row>
    <row r="129" spans="1:10" ht="25.5">
      <c r="A129" s="238"/>
      <c r="B129" s="238"/>
      <c r="C129" s="81" t="s">
        <v>0</v>
      </c>
      <c r="D129" s="81" t="s">
        <v>193</v>
      </c>
      <c r="E129" s="82">
        <v>4493674.29</v>
      </c>
      <c r="F129" s="82">
        <v>4493674.29</v>
      </c>
      <c r="G129" s="81" t="s">
        <v>194</v>
      </c>
      <c r="H129" s="81">
        <v>60</v>
      </c>
      <c r="I129" s="81">
        <v>40</v>
      </c>
      <c r="J129" s="80" t="s">
        <v>187</v>
      </c>
    </row>
    <row r="130" spans="1:10" ht="12.75">
      <c r="A130" s="238"/>
      <c r="B130" s="238"/>
      <c r="C130" s="81"/>
      <c r="D130" s="81"/>
      <c r="E130" s="81"/>
      <c r="F130" s="81"/>
      <c r="G130" s="81" t="s">
        <v>195</v>
      </c>
      <c r="H130" s="81">
        <v>60</v>
      </c>
      <c r="I130" s="81">
        <v>40</v>
      </c>
      <c r="J130" s="80" t="s">
        <v>187</v>
      </c>
    </row>
    <row r="131" spans="1:10" ht="12.75">
      <c r="A131" s="238"/>
      <c r="B131" s="238"/>
      <c r="C131" s="81"/>
      <c r="D131" s="81"/>
      <c r="E131" s="81"/>
      <c r="F131" s="81"/>
      <c r="G131" s="81" t="s">
        <v>196</v>
      </c>
      <c r="H131" s="81">
        <v>60</v>
      </c>
      <c r="I131" s="81">
        <v>10</v>
      </c>
      <c r="J131" s="80" t="s">
        <v>187</v>
      </c>
    </row>
    <row r="132" spans="1:10" ht="12.75">
      <c r="A132" s="238"/>
      <c r="B132" s="237" t="s">
        <v>197</v>
      </c>
      <c r="C132" s="77" t="s">
        <v>198</v>
      </c>
      <c r="D132" s="77" t="s">
        <v>199</v>
      </c>
      <c r="E132" s="78">
        <v>570000</v>
      </c>
      <c r="F132" s="83">
        <v>570000</v>
      </c>
      <c r="G132" s="81"/>
      <c r="H132" s="81"/>
      <c r="I132" s="81"/>
      <c r="J132" s="80" t="s">
        <v>187</v>
      </c>
    </row>
    <row r="133" spans="1:10" ht="12.75">
      <c r="A133" s="238"/>
      <c r="B133" s="238"/>
      <c r="C133" s="81" t="s">
        <v>0</v>
      </c>
      <c r="D133" s="81" t="s">
        <v>200</v>
      </c>
      <c r="E133" s="82">
        <v>100000</v>
      </c>
      <c r="F133" s="82">
        <v>100000</v>
      </c>
      <c r="G133" s="81" t="s">
        <v>201</v>
      </c>
      <c r="H133" s="84">
        <v>1</v>
      </c>
      <c r="I133" s="84">
        <v>1</v>
      </c>
      <c r="J133" s="80" t="s">
        <v>187</v>
      </c>
    </row>
    <row r="134" spans="1:10" ht="12.75">
      <c r="A134" s="238"/>
      <c r="B134" s="238"/>
      <c r="C134" s="81" t="s">
        <v>1</v>
      </c>
      <c r="D134" s="81" t="s">
        <v>202</v>
      </c>
      <c r="E134" s="82">
        <v>470000</v>
      </c>
      <c r="F134" s="82">
        <v>470000</v>
      </c>
      <c r="G134" s="81" t="s">
        <v>203</v>
      </c>
      <c r="H134" s="84">
        <v>1</v>
      </c>
      <c r="I134" s="84">
        <v>0.9</v>
      </c>
      <c r="J134" s="80" t="s">
        <v>187</v>
      </c>
    </row>
    <row r="135" spans="1:10" ht="12.75">
      <c r="A135" s="238"/>
      <c r="B135" s="237" t="s">
        <v>204</v>
      </c>
      <c r="C135" s="77" t="s">
        <v>205</v>
      </c>
      <c r="D135" s="77" t="s">
        <v>206</v>
      </c>
      <c r="E135" s="78">
        <v>350000</v>
      </c>
      <c r="F135" s="78">
        <v>350000</v>
      </c>
      <c r="G135" s="81"/>
      <c r="H135" s="81"/>
      <c r="I135" s="81"/>
      <c r="J135" s="80" t="s">
        <v>187</v>
      </c>
    </row>
    <row r="136" spans="1:10" ht="12.75">
      <c r="A136" s="238"/>
      <c r="B136" s="238"/>
      <c r="C136" s="81" t="s">
        <v>1</v>
      </c>
      <c r="D136" s="81" t="s">
        <v>207</v>
      </c>
      <c r="E136" s="82">
        <v>200000</v>
      </c>
      <c r="F136" s="82">
        <v>200000</v>
      </c>
      <c r="G136" s="81" t="s">
        <v>208</v>
      </c>
      <c r="H136" s="81">
        <v>3</v>
      </c>
      <c r="I136" s="81">
        <v>1</v>
      </c>
      <c r="J136" s="80" t="s">
        <v>187</v>
      </c>
    </row>
    <row r="137" spans="1:10" ht="12.75">
      <c r="A137" s="238"/>
      <c r="B137" s="238"/>
      <c r="C137" s="81" t="s">
        <v>99</v>
      </c>
      <c r="D137" s="81" t="s">
        <v>209</v>
      </c>
      <c r="E137" s="82">
        <v>150000</v>
      </c>
      <c r="F137" s="82">
        <v>150000</v>
      </c>
      <c r="G137" s="81" t="s">
        <v>210</v>
      </c>
      <c r="H137" s="84">
        <v>0.1</v>
      </c>
      <c r="I137" s="84">
        <v>0.2</v>
      </c>
      <c r="J137" s="80" t="s">
        <v>187</v>
      </c>
    </row>
    <row r="138" spans="1:10" ht="12.75">
      <c r="A138" s="238"/>
      <c r="B138" s="237" t="s">
        <v>211</v>
      </c>
      <c r="C138" s="77" t="s">
        <v>212</v>
      </c>
      <c r="D138" s="77" t="s">
        <v>213</v>
      </c>
      <c r="E138" s="78">
        <v>530000</v>
      </c>
      <c r="F138" s="78">
        <v>530000</v>
      </c>
      <c r="G138" s="81"/>
      <c r="H138" s="81"/>
      <c r="I138" s="81"/>
      <c r="J138" s="80" t="s">
        <v>187</v>
      </c>
    </row>
    <row r="139" spans="1:10" ht="12.75">
      <c r="A139" s="238"/>
      <c r="B139" s="238"/>
      <c r="C139" s="81" t="s">
        <v>0</v>
      </c>
      <c r="D139" s="81" t="s">
        <v>214</v>
      </c>
      <c r="E139" s="82">
        <v>500000</v>
      </c>
      <c r="F139" s="82">
        <v>500000</v>
      </c>
      <c r="G139" s="81" t="s">
        <v>215</v>
      </c>
      <c r="H139" s="84">
        <v>0.3</v>
      </c>
      <c r="I139" s="84">
        <v>0.4</v>
      </c>
      <c r="J139" s="80" t="s">
        <v>187</v>
      </c>
    </row>
    <row r="140" spans="1:10" ht="12.75">
      <c r="A140" s="238"/>
      <c r="B140" s="238"/>
      <c r="C140" s="81" t="s">
        <v>1</v>
      </c>
      <c r="D140" s="81" t="s">
        <v>213</v>
      </c>
      <c r="E140" s="82">
        <v>30000</v>
      </c>
      <c r="F140" s="82">
        <v>30000</v>
      </c>
      <c r="G140" s="81" t="s">
        <v>216</v>
      </c>
      <c r="H140" s="81">
        <v>22</v>
      </c>
      <c r="I140" s="81">
        <v>10</v>
      </c>
      <c r="J140" s="80" t="s">
        <v>187</v>
      </c>
    </row>
    <row r="141" spans="1:10" ht="12.75">
      <c r="A141" s="238"/>
      <c r="B141" s="237" t="s">
        <v>217</v>
      </c>
      <c r="C141" s="77" t="s">
        <v>218</v>
      </c>
      <c r="D141" s="77" t="s">
        <v>219</v>
      </c>
      <c r="E141" s="78">
        <v>125000</v>
      </c>
      <c r="F141" s="78">
        <v>125000</v>
      </c>
      <c r="G141" s="81"/>
      <c r="H141" s="81"/>
      <c r="I141" s="81"/>
      <c r="J141" s="80" t="s">
        <v>187</v>
      </c>
    </row>
    <row r="142" spans="1:10" ht="12.75">
      <c r="A142" s="238"/>
      <c r="B142" s="238"/>
      <c r="C142" s="81" t="s">
        <v>0</v>
      </c>
      <c r="D142" s="85" t="s">
        <v>220</v>
      </c>
      <c r="E142" s="82">
        <v>25000</v>
      </c>
      <c r="F142" s="82">
        <v>25000</v>
      </c>
      <c r="G142" s="81" t="s">
        <v>221</v>
      </c>
      <c r="H142" s="81">
        <v>100</v>
      </c>
      <c r="I142" s="81">
        <v>30</v>
      </c>
      <c r="J142" s="80" t="s">
        <v>187</v>
      </c>
    </row>
    <row r="143" spans="1:10" ht="12.75">
      <c r="A143" s="238"/>
      <c r="B143" s="238"/>
      <c r="C143" s="81" t="s">
        <v>1</v>
      </c>
      <c r="D143" s="81" t="s">
        <v>222</v>
      </c>
      <c r="E143" s="82">
        <v>50000</v>
      </c>
      <c r="F143" s="82">
        <v>50000</v>
      </c>
      <c r="G143" s="81" t="s">
        <v>223</v>
      </c>
      <c r="H143" s="81">
        <v>15</v>
      </c>
      <c r="I143" s="81">
        <v>5</v>
      </c>
      <c r="J143" s="80" t="s">
        <v>187</v>
      </c>
    </row>
    <row r="144" spans="1:10" ht="12.75">
      <c r="A144" s="238"/>
      <c r="B144" s="238"/>
      <c r="C144" s="86" t="s">
        <v>224</v>
      </c>
      <c r="D144" s="86" t="s">
        <v>225</v>
      </c>
      <c r="E144" s="87">
        <v>50000</v>
      </c>
      <c r="F144" s="87">
        <v>50000</v>
      </c>
      <c r="G144" s="86" t="s">
        <v>225</v>
      </c>
      <c r="H144" s="86">
        <v>4</v>
      </c>
      <c r="I144" s="86">
        <v>1</v>
      </c>
      <c r="J144" s="88" t="s">
        <v>187</v>
      </c>
    </row>
    <row r="145" spans="1:10" ht="25.5">
      <c r="A145" s="197"/>
      <c r="B145" s="237" t="s">
        <v>226</v>
      </c>
      <c r="C145" s="77" t="s">
        <v>227</v>
      </c>
      <c r="D145" s="89" t="s">
        <v>228</v>
      </c>
      <c r="E145" s="90">
        <v>300000</v>
      </c>
      <c r="F145" s="90">
        <v>300000</v>
      </c>
      <c r="G145" s="86"/>
      <c r="H145" s="86"/>
      <c r="I145" s="86"/>
      <c r="J145" s="88" t="s">
        <v>187</v>
      </c>
    </row>
    <row r="146" spans="1:10" ht="12.75">
      <c r="A146" s="198"/>
      <c r="B146" s="198"/>
      <c r="C146" s="81" t="s">
        <v>0</v>
      </c>
      <c r="D146" s="81" t="s">
        <v>229</v>
      </c>
      <c r="E146" s="82">
        <v>300000</v>
      </c>
      <c r="F146" s="82">
        <v>300000</v>
      </c>
      <c r="G146" s="81" t="s">
        <v>230</v>
      </c>
      <c r="H146" s="81">
        <v>15</v>
      </c>
      <c r="I146" s="81">
        <v>15</v>
      </c>
      <c r="J146" s="80" t="s">
        <v>187</v>
      </c>
    </row>
    <row r="147" spans="1:10" s="158" customFormat="1" ht="12.75">
      <c r="A147" s="244" t="s">
        <v>3</v>
      </c>
      <c r="B147" s="245"/>
      <c r="C147" s="245"/>
      <c r="D147" s="246"/>
      <c r="E147" s="160">
        <v>9768674.29</v>
      </c>
      <c r="F147" s="160">
        <v>9768674.29</v>
      </c>
      <c r="G147" s="234"/>
      <c r="H147" s="235"/>
      <c r="I147" s="235"/>
      <c r="J147" s="236"/>
    </row>
    <row r="148" spans="1:10" s="158" customFormat="1" ht="12.75">
      <c r="A148" s="155"/>
      <c r="B148" s="155"/>
      <c r="C148" s="155"/>
      <c r="D148" s="155"/>
      <c r="E148" s="156"/>
      <c r="F148" s="156"/>
      <c r="G148" s="157"/>
      <c r="H148" s="157"/>
      <c r="I148" s="157"/>
      <c r="J148" s="157"/>
    </row>
    <row r="149" spans="1:10" s="158" customFormat="1" ht="12.75">
      <c r="A149" s="155"/>
      <c r="B149" s="155"/>
      <c r="C149" s="155"/>
      <c r="D149" s="155"/>
      <c r="E149" s="156"/>
      <c r="F149" s="156"/>
      <c r="G149" s="157"/>
      <c r="H149" s="157"/>
      <c r="I149" s="157"/>
      <c r="J149" s="157"/>
    </row>
    <row r="150" spans="1:10" s="158" customFormat="1" ht="12.75">
      <c r="A150" s="155"/>
      <c r="B150" s="155"/>
      <c r="C150" s="155"/>
      <c r="D150" s="155"/>
      <c r="E150" s="156"/>
      <c r="F150" s="156"/>
      <c r="G150" s="157"/>
      <c r="H150" s="157"/>
      <c r="I150" s="157"/>
      <c r="J150" s="157"/>
    </row>
    <row r="151" spans="1:10" s="158" customFormat="1" ht="12.75">
      <c r="A151" s="155"/>
      <c r="B151" s="155"/>
      <c r="C151" s="155"/>
      <c r="D151" s="155"/>
      <c r="E151" s="156"/>
      <c r="F151" s="156"/>
      <c r="G151" s="157"/>
      <c r="H151" s="157"/>
      <c r="I151" s="157"/>
      <c r="J151" s="157"/>
    </row>
    <row r="152" spans="1:10" s="158" customFormat="1" ht="12.75">
      <c r="A152" s="155"/>
      <c r="B152" s="155"/>
      <c r="C152" s="155"/>
      <c r="D152" s="155"/>
      <c r="E152" s="156"/>
      <c r="F152" s="156"/>
      <c r="G152" s="157"/>
      <c r="H152" s="157"/>
      <c r="I152" s="157"/>
      <c r="J152" s="157"/>
    </row>
    <row r="153" spans="1:10" s="158" customFormat="1" ht="12.75">
      <c r="A153" s="155"/>
      <c r="B153" s="155"/>
      <c r="C153" s="155"/>
      <c r="D153" s="155"/>
      <c r="E153" s="156"/>
      <c r="F153" s="156"/>
      <c r="G153" s="157"/>
      <c r="H153" s="157"/>
      <c r="I153" s="157"/>
      <c r="J153" s="157"/>
    </row>
    <row r="154" spans="1:10" s="158" customFormat="1" ht="12.75">
      <c r="A154" s="155"/>
      <c r="B154" s="155"/>
      <c r="C154" s="155"/>
      <c r="D154" s="155"/>
      <c r="E154" s="156"/>
      <c r="F154" s="156"/>
      <c r="G154" s="157"/>
      <c r="H154" s="157"/>
      <c r="I154" s="157"/>
      <c r="J154" s="157"/>
    </row>
    <row r="155" spans="1:10" s="158" customFormat="1" ht="12.75">
      <c r="A155" s="155"/>
      <c r="B155" s="155"/>
      <c r="C155" s="155"/>
      <c r="D155" s="155"/>
      <c r="E155" s="156"/>
      <c r="F155" s="156"/>
      <c r="G155" s="157"/>
      <c r="H155" s="157"/>
      <c r="I155" s="157"/>
      <c r="J155" s="157"/>
    </row>
    <row r="156" spans="1:10" s="158" customFormat="1" ht="12.75">
      <c r="A156" s="155"/>
      <c r="B156" s="155"/>
      <c r="C156" s="155"/>
      <c r="D156" s="155"/>
      <c r="E156" s="156"/>
      <c r="F156" s="156"/>
      <c r="G156" s="157"/>
      <c r="H156" s="157"/>
      <c r="I156" s="157"/>
      <c r="J156" s="157"/>
    </row>
    <row r="157" spans="1:10" s="158" customFormat="1" ht="12.75">
      <c r="A157" s="155"/>
      <c r="B157" s="155"/>
      <c r="C157" s="155"/>
      <c r="D157" s="155"/>
      <c r="E157" s="156"/>
      <c r="F157" s="156"/>
      <c r="G157" s="157"/>
      <c r="H157" s="157"/>
      <c r="I157" s="157"/>
      <c r="J157" s="157"/>
    </row>
    <row r="158" spans="1:10" s="158" customFormat="1" ht="12.75">
      <c r="A158" s="155"/>
      <c r="B158" s="155"/>
      <c r="C158" s="155"/>
      <c r="D158" s="155"/>
      <c r="E158" s="156"/>
      <c r="F158" s="156"/>
      <c r="G158" s="157"/>
      <c r="H158" s="157"/>
      <c r="I158" s="157"/>
      <c r="J158" s="157"/>
    </row>
    <row r="159" spans="1:10" s="158" customFormat="1" ht="12.75">
      <c r="A159" s="155"/>
      <c r="B159" s="155"/>
      <c r="C159" s="155"/>
      <c r="D159" s="155"/>
      <c r="E159" s="156"/>
      <c r="F159" s="156"/>
      <c r="G159" s="157"/>
      <c r="H159" s="157"/>
      <c r="I159" s="157"/>
      <c r="J159" s="157"/>
    </row>
    <row r="160" spans="1:10" s="158" customFormat="1" ht="12.75">
      <c r="A160" s="155"/>
      <c r="B160" s="155"/>
      <c r="C160" s="155"/>
      <c r="D160" s="155"/>
      <c r="E160" s="156"/>
      <c r="F160" s="156"/>
      <c r="G160" s="157"/>
      <c r="H160" s="157"/>
      <c r="I160" s="157"/>
      <c r="J160" s="157"/>
    </row>
    <row r="161" spans="1:10" s="158" customFormat="1" ht="12.75">
      <c r="A161" s="155"/>
      <c r="B161" s="155"/>
      <c r="C161" s="155"/>
      <c r="D161" s="155"/>
      <c r="E161" s="156"/>
      <c r="F161" s="156"/>
      <c r="G161" s="157"/>
      <c r="H161" s="157"/>
      <c r="I161" s="157"/>
      <c r="J161" s="157"/>
    </row>
    <row r="162" spans="1:10" s="158" customFormat="1" ht="12.75">
      <c r="A162" s="155"/>
      <c r="B162" s="155"/>
      <c r="C162" s="155"/>
      <c r="D162" s="155"/>
      <c r="E162" s="156"/>
      <c r="F162" s="156"/>
      <c r="G162" s="157"/>
      <c r="H162" s="157"/>
      <c r="I162" s="157"/>
      <c r="J162" s="157"/>
    </row>
    <row r="163" spans="1:10" s="158" customFormat="1" ht="12.75">
      <c r="A163" s="155"/>
      <c r="B163" s="155"/>
      <c r="C163" s="155"/>
      <c r="D163" s="155"/>
      <c r="E163" s="156"/>
      <c r="F163" s="156"/>
      <c r="G163" s="157"/>
      <c r="H163" s="157"/>
      <c r="I163" s="157"/>
      <c r="J163" s="157"/>
    </row>
    <row r="164" spans="1:10" s="158" customFormat="1" ht="12.75">
      <c r="A164" s="155"/>
      <c r="B164" s="155"/>
      <c r="C164" s="155"/>
      <c r="D164" s="155"/>
      <c r="E164" s="156"/>
      <c r="F164" s="156"/>
      <c r="G164" s="157"/>
      <c r="H164" s="157"/>
      <c r="I164" s="157"/>
      <c r="J164" s="157"/>
    </row>
    <row r="165" spans="1:10" s="158" customFormat="1" ht="12.75">
      <c r="A165" s="155"/>
      <c r="B165" s="155"/>
      <c r="C165" s="155"/>
      <c r="D165" s="155"/>
      <c r="E165" s="156"/>
      <c r="F165" s="156"/>
      <c r="G165" s="157"/>
      <c r="H165" s="157"/>
      <c r="I165" s="157"/>
      <c r="J165" s="157"/>
    </row>
    <row r="166" spans="1:10" s="158" customFormat="1" ht="12.75">
      <c r="A166" s="155"/>
      <c r="B166" s="155"/>
      <c r="C166" s="155"/>
      <c r="D166" s="155"/>
      <c r="E166" s="156"/>
      <c r="F166" s="156"/>
      <c r="G166" s="157"/>
      <c r="H166" s="157"/>
      <c r="I166" s="157"/>
      <c r="J166" s="157"/>
    </row>
    <row r="167" spans="1:10" s="158" customFormat="1" ht="12.75">
      <c r="A167" s="155"/>
      <c r="B167" s="155"/>
      <c r="C167" s="155"/>
      <c r="D167" s="155"/>
      <c r="E167" s="156"/>
      <c r="F167" s="156"/>
      <c r="G167" s="157"/>
      <c r="H167" s="157"/>
      <c r="I167" s="157"/>
      <c r="J167" s="157"/>
    </row>
    <row r="168" spans="1:10" s="158" customFormat="1" ht="12.75">
      <c r="A168" s="155"/>
      <c r="B168" s="155"/>
      <c r="C168" s="155"/>
      <c r="D168" s="155"/>
      <c r="E168" s="156"/>
      <c r="F168" s="156"/>
      <c r="G168" s="157"/>
      <c r="H168" s="157"/>
      <c r="I168" s="157"/>
      <c r="J168" s="157"/>
    </row>
    <row r="169" spans="1:10" s="158" customFormat="1" ht="12.75">
      <c r="A169" s="155"/>
      <c r="B169" s="155"/>
      <c r="C169" s="155"/>
      <c r="D169" s="155"/>
      <c r="E169" s="156"/>
      <c r="F169" s="156"/>
      <c r="G169" s="157"/>
      <c r="H169" s="157"/>
      <c r="I169" s="157"/>
      <c r="J169" s="157"/>
    </row>
    <row r="170" spans="1:10" s="158" customFormat="1" ht="12.75">
      <c r="A170" s="155"/>
      <c r="B170" s="155"/>
      <c r="C170" s="155"/>
      <c r="D170" s="155"/>
      <c r="E170" s="156"/>
      <c r="F170" s="156"/>
      <c r="G170" s="157"/>
      <c r="H170" s="157"/>
      <c r="I170" s="157"/>
      <c r="J170" s="157"/>
    </row>
    <row r="171" spans="1:10" s="158" customFormat="1" ht="12.75">
      <c r="A171" s="155"/>
      <c r="B171" s="155"/>
      <c r="C171" s="155"/>
      <c r="D171" s="155"/>
      <c r="E171" s="156"/>
      <c r="F171" s="156"/>
      <c r="G171" s="157"/>
      <c r="H171" s="157"/>
      <c r="I171" s="157"/>
      <c r="J171" s="157"/>
    </row>
    <row r="172" spans="1:10" s="158" customFormat="1" ht="12.75">
      <c r="A172" s="155"/>
      <c r="B172" s="155"/>
      <c r="C172" s="155"/>
      <c r="D172" s="155"/>
      <c r="E172" s="156"/>
      <c r="F172" s="156"/>
      <c r="G172" s="157"/>
      <c r="H172" s="157"/>
      <c r="I172" s="157"/>
      <c r="J172" s="157"/>
    </row>
    <row r="174" spans="1:10" ht="37.5" customHeight="1">
      <c r="A174" s="186" t="s">
        <v>231</v>
      </c>
      <c r="B174" s="187"/>
      <c r="C174" s="187"/>
      <c r="D174" s="187"/>
      <c r="E174" s="187"/>
      <c r="F174" s="187"/>
      <c r="G174" s="187"/>
      <c r="H174" s="187"/>
      <c r="I174" s="187"/>
      <c r="J174" s="188"/>
    </row>
    <row r="175" spans="1:10" ht="12.75">
      <c r="A175" s="179" t="s">
        <v>232</v>
      </c>
      <c r="B175" s="176" t="s">
        <v>233</v>
      </c>
      <c r="C175" s="2" t="s">
        <v>234</v>
      </c>
      <c r="D175" s="2" t="s">
        <v>235</v>
      </c>
      <c r="E175" s="91">
        <v>2710551.15</v>
      </c>
      <c r="F175" s="91">
        <v>3010599.45</v>
      </c>
      <c r="H175" s="1"/>
      <c r="I175" s="1"/>
      <c r="J175" s="34" t="s">
        <v>236</v>
      </c>
    </row>
    <row r="176" spans="1:10" ht="12.75">
      <c r="A176" s="180"/>
      <c r="B176" s="165"/>
      <c r="C176" s="2" t="s">
        <v>0</v>
      </c>
      <c r="D176" s="2" t="s">
        <v>237</v>
      </c>
      <c r="E176" s="91">
        <v>580051.15</v>
      </c>
      <c r="F176" s="91">
        <v>644893.2</v>
      </c>
      <c r="G176" s="95"/>
      <c r="H176" s="1"/>
      <c r="I176" s="1"/>
      <c r="J176" s="34" t="s">
        <v>236</v>
      </c>
    </row>
    <row r="177" spans="1:10" ht="24">
      <c r="A177" s="180"/>
      <c r="B177" s="165"/>
      <c r="C177" s="96" t="s">
        <v>69</v>
      </c>
      <c r="D177" s="95" t="s">
        <v>238</v>
      </c>
      <c r="E177" s="97">
        <v>480051.15</v>
      </c>
      <c r="F177" s="97">
        <v>480051.15</v>
      </c>
      <c r="G177" s="95" t="s">
        <v>239</v>
      </c>
      <c r="H177" s="98" t="s">
        <v>240</v>
      </c>
      <c r="I177" s="98" t="s">
        <v>241</v>
      </c>
      <c r="J177" s="34" t="s">
        <v>236</v>
      </c>
    </row>
    <row r="178" spans="1:10" ht="24">
      <c r="A178" s="180"/>
      <c r="B178" s="165"/>
      <c r="C178" s="96" t="s">
        <v>242</v>
      </c>
      <c r="D178" s="95" t="s">
        <v>243</v>
      </c>
      <c r="E178" s="97">
        <v>100000</v>
      </c>
      <c r="F178" s="97">
        <v>164842.05</v>
      </c>
      <c r="G178" s="95" t="s">
        <v>244</v>
      </c>
      <c r="H178" s="98" t="s">
        <v>245</v>
      </c>
      <c r="I178" s="98" t="s">
        <v>246</v>
      </c>
      <c r="J178" s="34" t="s">
        <v>236</v>
      </c>
    </row>
    <row r="179" spans="1:10" ht="24">
      <c r="A179" s="180"/>
      <c r="B179" s="165"/>
      <c r="C179" s="2" t="s">
        <v>1</v>
      </c>
      <c r="D179" s="2" t="s">
        <v>247</v>
      </c>
      <c r="E179" s="99">
        <v>1625500</v>
      </c>
      <c r="F179" s="99">
        <v>1965500</v>
      </c>
      <c r="G179" s="95" t="s">
        <v>244</v>
      </c>
      <c r="H179" s="98" t="s">
        <v>245</v>
      </c>
      <c r="I179" s="98" t="s">
        <v>246</v>
      </c>
      <c r="J179" s="34" t="s">
        <v>236</v>
      </c>
    </row>
    <row r="180" spans="1:10" ht="12.75">
      <c r="A180" s="180"/>
      <c r="B180" s="93"/>
      <c r="C180" s="2" t="s">
        <v>22</v>
      </c>
      <c r="D180" s="100" t="s">
        <v>248</v>
      </c>
      <c r="E180" s="99">
        <v>505000</v>
      </c>
      <c r="F180" s="99">
        <v>400206.25</v>
      </c>
      <c r="G180" s="95" t="s">
        <v>249</v>
      </c>
      <c r="H180" s="98">
        <v>440</v>
      </c>
      <c r="I180" s="98">
        <v>450</v>
      </c>
      <c r="J180" s="34" t="s">
        <v>236</v>
      </c>
    </row>
    <row r="181" spans="1:10" ht="12.75">
      <c r="A181" s="180"/>
      <c r="B181" s="176" t="s">
        <v>250</v>
      </c>
      <c r="C181" s="101">
        <v>1002</v>
      </c>
      <c r="D181" s="101" t="s">
        <v>251</v>
      </c>
      <c r="E181" s="91">
        <v>10845173.42</v>
      </c>
      <c r="F181" s="91">
        <v>8383678.42</v>
      </c>
      <c r="G181" s="1"/>
      <c r="H181" s="1"/>
      <c r="I181" s="1"/>
      <c r="J181" s="34" t="s">
        <v>236</v>
      </c>
    </row>
    <row r="182" spans="1:10" ht="12.75">
      <c r="A182" s="180"/>
      <c r="B182" s="177"/>
      <c r="C182" s="101" t="s">
        <v>0</v>
      </c>
      <c r="D182" s="102" t="s">
        <v>252</v>
      </c>
      <c r="E182" s="91">
        <v>4285173.42</v>
      </c>
      <c r="F182" s="91">
        <v>3086673.42</v>
      </c>
      <c r="G182" s="1"/>
      <c r="H182" s="1"/>
      <c r="I182" s="1"/>
      <c r="J182" s="34" t="s">
        <v>236</v>
      </c>
    </row>
    <row r="183" spans="1:10" ht="24">
      <c r="A183" s="180"/>
      <c r="B183" s="177"/>
      <c r="C183" s="96" t="s">
        <v>69</v>
      </c>
      <c r="D183" s="96" t="s">
        <v>253</v>
      </c>
      <c r="E183" s="94">
        <v>3407000</v>
      </c>
      <c r="F183" s="94">
        <v>2808500</v>
      </c>
      <c r="G183" s="95" t="s">
        <v>254</v>
      </c>
      <c r="H183" s="98" t="s">
        <v>407</v>
      </c>
      <c r="I183" s="98" t="s">
        <v>408</v>
      </c>
      <c r="J183" s="34" t="s">
        <v>236</v>
      </c>
    </row>
    <row r="184" spans="1:10" ht="12.75">
      <c r="A184" s="180"/>
      <c r="B184" s="177"/>
      <c r="C184" s="96" t="s">
        <v>242</v>
      </c>
      <c r="D184" s="96" t="s">
        <v>255</v>
      </c>
      <c r="E184" s="94">
        <v>278173.42</v>
      </c>
      <c r="F184" s="94">
        <v>278173.42</v>
      </c>
      <c r="G184" s="96" t="s">
        <v>256</v>
      </c>
      <c r="H184" s="103">
        <v>29</v>
      </c>
      <c r="I184" s="103">
        <v>30</v>
      </c>
      <c r="J184" s="34" t="s">
        <v>236</v>
      </c>
    </row>
    <row r="185" spans="1:10" ht="12.75">
      <c r="A185" s="180"/>
      <c r="B185" s="177"/>
      <c r="C185" s="96" t="s">
        <v>257</v>
      </c>
      <c r="D185" s="95" t="s">
        <v>258</v>
      </c>
      <c r="E185" s="94">
        <v>200000</v>
      </c>
      <c r="F185" s="94">
        <v>0</v>
      </c>
      <c r="G185" s="96" t="s">
        <v>256</v>
      </c>
      <c r="H185" s="96">
        <v>0</v>
      </c>
      <c r="I185" s="96">
        <v>15</v>
      </c>
      <c r="J185" s="34" t="s">
        <v>236</v>
      </c>
    </row>
    <row r="186" spans="1:10" ht="12.75">
      <c r="A186" s="180"/>
      <c r="B186" s="177"/>
      <c r="C186" s="96" t="s">
        <v>35</v>
      </c>
      <c r="D186" s="96" t="s">
        <v>259</v>
      </c>
      <c r="E186" s="94">
        <v>200000</v>
      </c>
      <c r="F186" s="94">
        <v>0</v>
      </c>
      <c r="G186" s="96" t="s">
        <v>256</v>
      </c>
      <c r="H186" s="96">
        <v>0</v>
      </c>
      <c r="I186" s="96">
        <v>15</v>
      </c>
      <c r="J186" s="34" t="s">
        <v>236</v>
      </c>
    </row>
    <row r="187" spans="1:10" ht="12.75">
      <c r="A187" s="180"/>
      <c r="B187" s="177"/>
      <c r="C187" s="96" t="s">
        <v>13</v>
      </c>
      <c r="D187" s="96" t="s">
        <v>260</v>
      </c>
      <c r="E187" s="94">
        <v>200000</v>
      </c>
      <c r="F187" s="94">
        <v>0</v>
      </c>
      <c r="G187" s="96" t="s">
        <v>256</v>
      </c>
      <c r="H187" s="96">
        <v>0</v>
      </c>
      <c r="I187" s="96">
        <v>15</v>
      </c>
      <c r="J187" s="34" t="s">
        <v>236</v>
      </c>
    </row>
    <row r="188" spans="1:10" ht="12.75">
      <c r="A188" s="180"/>
      <c r="B188" s="177"/>
      <c r="C188" s="101" t="s">
        <v>1</v>
      </c>
      <c r="D188" s="101" t="s">
        <v>261</v>
      </c>
      <c r="E188" s="91">
        <v>5760000</v>
      </c>
      <c r="F188" s="91">
        <v>4060000</v>
      </c>
      <c r="G188" s="1"/>
      <c r="H188" s="1"/>
      <c r="I188" s="1"/>
      <c r="J188" s="34" t="s">
        <v>236</v>
      </c>
    </row>
    <row r="189" spans="1:10" ht="51">
      <c r="A189" s="180"/>
      <c r="B189" s="177"/>
      <c r="C189" s="96" t="s">
        <v>69</v>
      </c>
      <c r="D189" s="96" t="s">
        <v>262</v>
      </c>
      <c r="E189" s="94">
        <v>3760000</v>
      </c>
      <c r="F189" s="94">
        <v>4060000</v>
      </c>
      <c r="G189" s="104" t="s">
        <v>263</v>
      </c>
      <c r="H189" s="105" t="s">
        <v>264</v>
      </c>
      <c r="I189" s="105" t="s">
        <v>265</v>
      </c>
      <c r="J189" s="34" t="s">
        <v>236</v>
      </c>
    </row>
    <row r="190" spans="1:10" ht="12.75">
      <c r="A190" s="180"/>
      <c r="B190" s="177"/>
      <c r="C190" s="96" t="s">
        <v>242</v>
      </c>
      <c r="D190" s="96" t="s">
        <v>266</v>
      </c>
      <c r="E190" s="94">
        <v>2000000</v>
      </c>
      <c r="F190" s="94">
        <v>0</v>
      </c>
      <c r="G190" s="104" t="s">
        <v>267</v>
      </c>
      <c r="H190" s="1">
        <v>0</v>
      </c>
      <c r="I190" s="1">
        <v>1</v>
      </c>
      <c r="J190" s="34" t="s">
        <v>236</v>
      </c>
    </row>
    <row r="191" spans="1:10" ht="12.75">
      <c r="A191" s="180"/>
      <c r="B191" s="177"/>
      <c r="C191" s="101" t="s">
        <v>22</v>
      </c>
      <c r="D191" s="101" t="s">
        <v>268</v>
      </c>
      <c r="E191" s="91">
        <v>200000</v>
      </c>
      <c r="F191" s="91">
        <v>272005</v>
      </c>
      <c r="G191" s="1"/>
      <c r="H191" s="1"/>
      <c r="I191" s="1"/>
      <c r="J191" s="34" t="s">
        <v>236</v>
      </c>
    </row>
    <row r="192" spans="1:10" ht="24">
      <c r="A192" s="180"/>
      <c r="B192" s="177"/>
      <c r="C192" s="96" t="s">
        <v>69</v>
      </c>
      <c r="D192" s="95" t="s">
        <v>269</v>
      </c>
      <c r="E192" s="106">
        <v>50000</v>
      </c>
      <c r="F192" s="106">
        <v>47005</v>
      </c>
      <c r="G192" s="95" t="s">
        <v>270</v>
      </c>
      <c r="H192" s="98" t="s">
        <v>271</v>
      </c>
      <c r="I192" s="98" t="s">
        <v>272</v>
      </c>
      <c r="J192" s="34" t="s">
        <v>236</v>
      </c>
    </row>
    <row r="193" spans="1:10" ht="12.75">
      <c r="A193" s="180"/>
      <c r="B193" s="177"/>
      <c r="C193" s="96" t="s">
        <v>242</v>
      </c>
      <c r="D193" s="95" t="s">
        <v>403</v>
      </c>
      <c r="E193" s="106">
        <v>150000</v>
      </c>
      <c r="F193" s="106">
        <v>175000</v>
      </c>
      <c r="G193" s="95" t="s">
        <v>273</v>
      </c>
      <c r="H193" s="98">
        <v>0</v>
      </c>
      <c r="I193" s="98">
        <v>15</v>
      </c>
      <c r="J193" s="34" t="s">
        <v>236</v>
      </c>
    </row>
    <row r="194" spans="1:10" ht="22.5" customHeight="1">
      <c r="A194" s="180"/>
      <c r="B194" s="177"/>
      <c r="C194" s="96" t="s">
        <v>257</v>
      </c>
      <c r="D194" s="95" t="s">
        <v>404</v>
      </c>
      <c r="E194" s="106">
        <v>0</v>
      </c>
      <c r="F194" s="106">
        <v>50000</v>
      </c>
      <c r="G194" s="95" t="s">
        <v>405</v>
      </c>
      <c r="H194" s="98">
        <v>0</v>
      </c>
      <c r="I194" s="98">
        <v>45</v>
      </c>
      <c r="J194" s="34" t="s">
        <v>236</v>
      </c>
    </row>
    <row r="195" spans="1:10" ht="12.75">
      <c r="A195" s="180"/>
      <c r="B195" s="177"/>
      <c r="C195" s="101" t="s">
        <v>99</v>
      </c>
      <c r="D195" s="102" t="s">
        <v>274</v>
      </c>
      <c r="E195" s="91">
        <v>600000</v>
      </c>
      <c r="F195" s="91">
        <v>965000</v>
      </c>
      <c r="G195" s="1"/>
      <c r="H195" s="1"/>
      <c r="I195" s="1"/>
      <c r="J195" s="34" t="s">
        <v>236</v>
      </c>
    </row>
    <row r="196" spans="1:10" ht="24">
      <c r="A196" s="180"/>
      <c r="B196" s="177"/>
      <c r="C196" s="96" t="s">
        <v>69</v>
      </c>
      <c r="D196" s="95" t="s">
        <v>274</v>
      </c>
      <c r="E196" s="94">
        <v>600000</v>
      </c>
      <c r="F196" s="94">
        <v>965000</v>
      </c>
      <c r="G196" s="95" t="s">
        <v>275</v>
      </c>
      <c r="H196" s="98" t="s">
        <v>276</v>
      </c>
      <c r="I196" s="98" t="s">
        <v>277</v>
      </c>
      <c r="J196" s="34" t="s">
        <v>236</v>
      </c>
    </row>
    <row r="197" spans="1:10" ht="12.75">
      <c r="A197" s="180"/>
      <c r="B197" s="247"/>
      <c r="C197" s="101">
        <v>1003</v>
      </c>
      <c r="D197" s="102" t="s">
        <v>278</v>
      </c>
      <c r="E197" s="91">
        <v>1368747.95</v>
      </c>
      <c r="F197" s="91">
        <v>968200</v>
      </c>
      <c r="G197" s="1"/>
      <c r="H197" s="1"/>
      <c r="I197" s="1"/>
      <c r="J197" s="34" t="s">
        <v>236</v>
      </c>
    </row>
    <row r="198" spans="1:10" ht="12.75">
      <c r="A198" s="180"/>
      <c r="B198" s="247"/>
      <c r="C198" s="101" t="s">
        <v>0</v>
      </c>
      <c r="D198" s="102" t="s">
        <v>279</v>
      </c>
      <c r="E198" s="107">
        <v>200000</v>
      </c>
      <c r="F198" s="107">
        <v>200000</v>
      </c>
      <c r="G198" s="1"/>
      <c r="H198" s="1"/>
      <c r="I198" s="1"/>
      <c r="J198" s="34" t="s">
        <v>236</v>
      </c>
    </row>
    <row r="199" spans="1:10" ht="24">
      <c r="A199" s="180"/>
      <c r="B199" s="247"/>
      <c r="C199" s="96" t="s">
        <v>69</v>
      </c>
      <c r="D199" s="95" t="s">
        <v>280</v>
      </c>
      <c r="E199" s="94">
        <v>200000</v>
      </c>
      <c r="F199" s="94">
        <v>200000</v>
      </c>
      <c r="G199" s="95" t="s">
        <v>281</v>
      </c>
      <c r="H199" s="98" t="s">
        <v>282</v>
      </c>
      <c r="I199" s="98" t="s">
        <v>283</v>
      </c>
      <c r="J199" s="34" t="s">
        <v>236</v>
      </c>
    </row>
    <row r="200" spans="1:10" ht="12.75">
      <c r="A200" s="180"/>
      <c r="B200" s="247"/>
      <c r="C200" s="101" t="s">
        <v>1</v>
      </c>
      <c r="D200" s="102" t="s">
        <v>284</v>
      </c>
      <c r="E200" s="107">
        <v>320000</v>
      </c>
      <c r="F200" s="107">
        <v>295200</v>
      </c>
      <c r="G200" s="1"/>
      <c r="H200" s="1"/>
      <c r="I200" s="1"/>
      <c r="J200" s="34" t="s">
        <v>236</v>
      </c>
    </row>
    <row r="201" spans="1:10" ht="12.75">
      <c r="A201" s="180"/>
      <c r="B201" s="247"/>
      <c r="C201" s="96" t="s">
        <v>69</v>
      </c>
      <c r="D201" s="95" t="s">
        <v>284</v>
      </c>
      <c r="E201" s="106">
        <v>320000</v>
      </c>
      <c r="F201" s="106">
        <v>295200</v>
      </c>
      <c r="G201" s="96" t="s">
        <v>285</v>
      </c>
      <c r="H201" s="108">
        <v>15000</v>
      </c>
      <c r="I201" s="108">
        <v>15000</v>
      </c>
      <c r="J201" s="34" t="s">
        <v>236</v>
      </c>
    </row>
    <row r="202" spans="1:10" ht="12.75">
      <c r="A202" s="180"/>
      <c r="B202" s="247"/>
      <c r="C202" s="101" t="s">
        <v>22</v>
      </c>
      <c r="D202" s="102" t="s">
        <v>286</v>
      </c>
      <c r="E202" s="91">
        <v>473747.95</v>
      </c>
      <c r="F202" s="91">
        <v>473000</v>
      </c>
      <c r="G202" s="1"/>
      <c r="H202" s="1"/>
      <c r="I202" s="1"/>
      <c r="J202" s="34" t="s">
        <v>236</v>
      </c>
    </row>
    <row r="203" spans="1:10" ht="12.75">
      <c r="A203" s="180"/>
      <c r="B203" s="247"/>
      <c r="C203" s="96" t="s">
        <v>69</v>
      </c>
      <c r="D203" s="95" t="s">
        <v>287</v>
      </c>
      <c r="E203" s="94">
        <v>150000</v>
      </c>
      <c r="F203" s="94">
        <v>150000</v>
      </c>
      <c r="G203" s="96" t="s">
        <v>288</v>
      </c>
      <c r="H203" s="1">
        <v>1</v>
      </c>
      <c r="I203" s="1">
        <v>1</v>
      </c>
      <c r="J203" s="34" t="s">
        <v>236</v>
      </c>
    </row>
    <row r="204" spans="1:10" ht="12.75">
      <c r="A204" s="180"/>
      <c r="B204" s="247"/>
      <c r="C204" s="96" t="s">
        <v>242</v>
      </c>
      <c r="D204" s="95" t="s">
        <v>289</v>
      </c>
      <c r="E204" s="94">
        <v>323747.95</v>
      </c>
      <c r="F204" s="94">
        <v>323000</v>
      </c>
      <c r="G204" s="96" t="s">
        <v>288</v>
      </c>
      <c r="H204" s="1">
        <v>1</v>
      </c>
      <c r="I204" s="1">
        <v>1</v>
      </c>
      <c r="J204" s="34" t="s">
        <v>236</v>
      </c>
    </row>
    <row r="205" spans="1:10" ht="24">
      <c r="A205" s="180"/>
      <c r="B205" s="247"/>
      <c r="C205" s="101" t="s">
        <v>99</v>
      </c>
      <c r="D205" s="102" t="s">
        <v>290</v>
      </c>
      <c r="E205" s="91">
        <v>375000</v>
      </c>
      <c r="F205" s="91">
        <v>0</v>
      </c>
      <c r="G205" s="1"/>
      <c r="H205" s="1"/>
      <c r="I205" s="1"/>
      <c r="J205" s="34" t="s">
        <v>236</v>
      </c>
    </row>
    <row r="206" spans="1:10" ht="24">
      <c r="A206" s="180"/>
      <c r="B206" s="248"/>
      <c r="C206" s="96" t="s">
        <v>69</v>
      </c>
      <c r="D206" s="95" t="s">
        <v>290</v>
      </c>
      <c r="E206" s="94">
        <v>375000</v>
      </c>
      <c r="F206" s="94">
        <v>0</v>
      </c>
      <c r="G206" s="96"/>
      <c r="H206" s="1"/>
      <c r="I206" s="1"/>
      <c r="J206" s="34" t="s">
        <v>236</v>
      </c>
    </row>
    <row r="207" spans="1:10" ht="12.75">
      <c r="A207" s="180"/>
      <c r="B207" s="176" t="s">
        <v>291</v>
      </c>
      <c r="C207" s="101">
        <v>1004</v>
      </c>
      <c r="D207" s="109" t="s">
        <v>292</v>
      </c>
      <c r="E207" s="110">
        <v>600000</v>
      </c>
      <c r="F207" s="110">
        <v>40000</v>
      </c>
      <c r="G207" s="1"/>
      <c r="H207" s="1"/>
      <c r="I207" s="1"/>
      <c r="J207" s="34" t="s">
        <v>236</v>
      </c>
    </row>
    <row r="208" spans="1:10" ht="12.75">
      <c r="A208" s="180"/>
      <c r="B208" s="177"/>
      <c r="C208" s="101" t="s">
        <v>0</v>
      </c>
      <c r="D208" s="111" t="s">
        <v>293</v>
      </c>
      <c r="E208" s="91">
        <v>300000</v>
      </c>
      <c r="F208" s="91">
        <v>0</v>
      </c>
      <c r="G208" s="1"/>
      <c r="H208" s="1"/>
      <c r="I208" s="1"/>
      <c r="J208" s="34" t="s">
        <v>236</v>
      </c>
    </row>
    <row r="209" spans="1:10" ht="12.75">
      <c r="A209" s="180"/>
      <c r="B209" s="177"/>
      <c r="C209" s="96" t="s">
        <v>294</v>
      </c>
      <c r="D209" s="112" t="s">
        <v>295</v>
      </c>
      <c r="E209" s="94">
        <v>300000</v>
      </c>
      <c r="F209" s="94">
        <v>0</v>
      </c>
      <c r="G209" s="113"/>
      <c r="H209" s="98"/>
      <c r="I209" s="98"/>
      <c r="J209" s="34" t="s">
        <v>236</v>
      </c>
    </row>
    <row r="210" spans="1:10" ht="12.75">
      <c r="A210" s="180"/>
      <c r="B210" s="177"/>
      <c r="C210" s="101" t="s">
        <v>1</v>
      </c>
      <c r="D210" s="111" t="s">
        <v>296</v>
      </c>
      <c r="E210" s="91">
        <v>300000</v>
      </c>
      <c r="F210" s="91">
        <v>40000</v>
      </c>
      <c r="G210" s="1"/>
      <c r="H210" s="1"/>
      <c r="I210" s="1"/>
      <c r="J210" s="34" t="s">
        <v>236</v>
      </c>
    </row>
    <row r="211" spans="1:10" ht="12.75">
      <c r="A211" s="190"/>
      <c r="B211" s="178"/>
      <c r="C211" s="96" t="s">
        <v>69</v>
      </c>
      <c r="D211" s="112" t="s">
        <v>297</v>
      </c>
      <c r="E211" s="94">
        <v>300000</v>
      </c>
      <c r="F211" s="94">
        <v>40000</v>
      </c>
      <c r="G211" s="112" t="s">
        <v>406</v>
      </c>
      <c r="H211" s="98">
        <v>1</v>
      </c>
      <c r="I211" s="98">
        <v>1</v>
      </c>
      <c r="J211" s="34" t="s">
        <v>236</v>
      </c>
    </row>
    <row r="212" spans="1:10" ht="12.75">
      <c r="A212" s="179" t="s">
        <v>298</v>
      </c>
      <c r="B212" s="176" t="s">
        <v>299</v>
      </c>
      <c r="C212" s="2" t="s">
        <v>300</v>
      </c>
      <c r="D212" s="114" t="s">
        <v>301</v>
      </c>
      <c r="E212" s="115">
        <v>2668000</v>
      </c>
      <c r="F212" s="115">
        <v>1507917.94</v>
      </c>
      <c r="G212" s="1"/>
      <c r="H212" s="1"/>
      <c r="I212" s="1"/>
      <c r="J212" s="34" t="s">
        <v>236</v>
      </c>
    </row>
    <row r="213" spans="1:10" ht="12.75">
      <c r="A213" s="180"/>
      <c r="B213" s="177"/>
      <c r="C213" s="101" t="s">
        <v>0</v>
      </c>
      <c r="D213" s="2" t="s">
        <v>302</v>
      </c>
      <c r="E213" s="91">
        <v>30000</v>
      </c>
      <c r="F213" s="91">
        <v>6917.94</v>
      </c>
      <c r="G213" s="1"/>
      <c r="H213" s="1"/>
      <c r="I213" s="1"/>
      <c r="J213" s="34" t="s">
        <v>236</v>
      </c>
    </row>
    <row r="214" spans="1:10" ht="51">
      <c r="A214" s="180"/>
      <c r="B214" s="177"/>
      <c r="C214" s="96" t="s">
        <v>69</v>
      </c>
      <c r="D214" s="95" t="s">
        <v>303</v>
      </c>
      <c r="E214" s="94">
        <v>30000</v>
      </c>
      <c r="F214" s="94">
        <v>6917.94</v>
      </c>
      <c r="G214" s="95" t="s">
        <v>304</v>
      </c>
      <c r="H214" s="105" t="s">
        <v>305</v>
      </c>
      <c r="I214" s="105" t="s">
        <v>305</v>
      </c>
      <c r="J214" s="34" t="s">
        <v>236</v>
      </c>
    </row>
    <row r="215" spans="1:10" ht="12.75">
      <c r="A215" s="180"/>
      <c r="B215" s="177"/>
      <c r="C215" s="101" t="s">
        <v>1</v>
      </c>
      <c r="D215" s="2" t="s">
        <v>306</v>
      </c>
      <c r="E215" s="91">
        <v>1897000</v>
      </c>
      <c r="F215" s="91">
        <v>800000</v>
      </c>
      <c r="G215" s="1"/>
      <c r="H215" s="1"/>
      <c r="I215" s="1"/>
      <c r="J215" s="34" t="s">
        <v>236</v>
      </c>
    </row>
    <row r="216" spans="1:10" ht="12.75">
      <c r="A216" s="180"/>
      <c r="B216" s="177"/>
      <c r="C216" s="96" t="s">
        <v>69</v>
      </c>
      <c r="D216" s="95" t="s">
        <v>307</v>
      </c>
      <c r="E216" s="94">
        <v>1897000</v>
      </c>
      <c r="F216" s="94">
        <v>800000</v>
      </c>
      <c r="G216" s="95" t="s">
        <v>308</v>
      </c>
      <c r="H216" s="1">
        <v>1</v>
      </c>
      <c r="I216" s="1">
        <v>4</v>
      </c>
      <c r="J216" s="34" t="s">
        <v>236</v>
      </c>
    </row>
    <row r="217" spans="1:10" ht="12.75">
      <c r="A217" s="180"/>
      <c r="B217" s="177"/>
      <c r="C217" s="101" t="s">
        <v>22</v>
      </c>
      <c r="D217" s="100" t="s">
        <v>309</v>
      </c>
      <c r="E217" s="91">
        <v>230000</v>
      </c>
      <c r="F217" s="91">
        <v>235000</v>
      </c>
      <c r="G217" s="96"/>
      <c r="H217" s="1"/>
      <c r="I217" s="1"/>
      <c r="J217" s="34" t="s">
        <v>236</v>
      </c>
    </row>
    <row r="218" spans="1:10" ht="12.75">
      <c r="A218" s="180"/>
      <c r="B218" s="177"/>
      <c r="C218" s="96" t="s">
        <v>69</v>
      </c>
      <c r="D218" s="104" t="s">
        <v>309</v>
      </c>
      <c r="E218" s="94">
        <v>230000</v>
      </c>
      <c r="F218" s="94">
        <v>235000</v>
      </c>
      <c r="G218" s="96" t="s">
        <v>310</v>
      </c>
      <c r="H218" s="1">
        <v>2</v>
      </c>
      <c r="I218" s="1">
        <v>2</v>
      </c>
      <c r="J218" s="34" t="s">
        <v>236</v>
      </c>
    </row>
    <row r="219" spans="1:10" ht="12.75">
      <c r="A219" s="180"/>
      <c r="B219" s="177"/>
      <c r="C219" s="101" t="s">
        <v>99</v>
      </c>
      <c r="D219" s="2" t="s">
        <v>311</v>
      </c>
      <c r="E219" s="91">
        <v>45000</v>
      </c>
      <c r="F219" s="91">
        <v>0</v>
      </c>
      <c r="G219" s="96"/>
      <c r="H219" s="1"/>
      <c r="I219" s="1"/>
      <c r="J219" s="34" t="s">
        <v>236</v>
      </c>
    </row>
    <row r="220" spans="1:10" ht="12.75">
      <c r="A220" s="180"/>
      <c r="B220" s="177"/>
      <c r="C220" s="96" t="s">
        <v>69</v>
      </c>
      <c r="D220" s="95" t="s">
        <v>311</v>
      </c>
      <c r="E220" s="94">
        <v>45000</v>
      </c>
      <c r="F220" s="94">
        <v>0</v>
      </c>
      <c r="G220" s="116"/>
      <c r="H220" s="1"/>
      <c r="I220" s="1"/>
      <c r="J220" s="34" t="s">
        <v>236</v>
      </c>
    </row>
    <row r="221" spans="1:10" ht="12.75">
      <c r="A221" s="180"/>
      <c r="B221" s="177"/>
      <c r="C221" s="101" t="s">
        <v>23</v>
      </c>
      <c r="D221" s="2" t="s">
        <v>312</v>
      </c>
      <c r="E221" s="91">
        <v>466000</v>
      </c>
      <c r="F221" s="91">
        <v>466000</v>
      </c>
      <c r="G221" s="96"/>
      <c r="H221" s="1"/>
      <c r="I221" s="1"/>
      <c r="J221" s="34" t="s">
        <v>236</v>
      </c>
    </row>
    <row r="222" spans="1:10" ht="12.75">
      <c r="A222" s="180"/>
      <c r="B222" s="177"/>
      <c r="C222" s="96" t="s">
        <v>69</v>
      </c>
      <c r="D222" s="95" t="s">
        <v>312</v>
      </c>
      <c r="E222" s="94">
        <v>466000</v>
      </c>
      <c r="F222" s="94">
        <v>466000</v>
      </c>
      <c r="G222" s="116" t="s">
        <v>313</v>
      </c>
      <c r="H222" s="1">
        <v>1</v>
      </c>
      <c r="I222" s="1">
        <v>1</v>
      </c>
      <c r="J222" s="34" t="s">
        <v>236</v>
      </c>
    </row>
    <row r="223" spans="1:10" ht="12.75">
      <c r="A223" s="167" t="s">
        <v>3</v>
      </c>
      <c r="B223" s="168"/>
      <c r="C223" s="168"/>
      <c r="D223" s="169"/>
      <c r="E223" s="117">
        <v>18192472.52</v>
      </c>
      <c r="F223" s="117">
        <v>13910395.81</v>
      </c>
      <c r="G223" s="170"/>
      <c r="H223" s="171"/>
      <c r="I223" s="171"/>
      <c r="J223" s="172"/>
    </row>
    <row r="264" spans="1:10" ht="37.5" customHeight="1">
      <c r="A264" s="186" t="s">
        <v>410</v>
      </c>
      <c r="B264" s="187"/>
      <c r="C264" s="187"/>
      <c r="D264" s="187"/>
      <c r="E264" s="187"/>
      <c r="F264" s="187"/>
      <c r="G264" s="187"/>
      <c r="H264" s="187"/>
      <c r="I264" s="187"/>
      <c r="J264" s="188"/>
    </row>
    <row r="265" spans="1:10" ht="12.75">
      <c r="A265" s="179" t="s">
        <v>314</v>
      </c>
      <c r="B265" s="181" t="s">
        <v>315</v>
      </c>
      <c r="C265" s="2" t="s">
        <v>316</v>
      </c>
      <c r="D265" s="2" t="s">
        <v>317</v>
      </c>
      <c r="E265" s="117">
        <v>30110000</v>
      </c>
      <c r="F265" s="117">
        <v>30110000</v>
      </c>
      <c r="G265" s="118"/>
      <c r="H265" s="1"/>
      <c r="I265" s="1"/>
      <c r="J265" s="1"/>
    </row>
    <row r="266" spans="1:10" ht="12.75">
      <c r="A266" s="180"/>
      <c r="B266" s="182"/>
      <c r="C266" s="2" t="s">
        <v>318</v>
      </c>
      <c r="D266" s="2" t="s">
        <v>319</v>
      </c>
      <c r="G266" s="1"/>
      <c r="H266" s="1"/>
      <c r="I266" s="1"/>
      <c r="J266" s="1"/>
    </row>
    <row r="267" spans="1:10" ht="12.75">
      <c r="A267" s="180"/>
      <c r="B267" s="182"/>
      <c r="C267" s="1" t="s">
        <v>69</v>
      </c>
      <c r="D267" s="5" t="s">
        <v>320</v>
      </c>
      <c r="E267" s="28">
        <v>10000</v>
      </c>
      <c r="F267" s="28">
        <v>0</v>
      </c>
      <c r="G267" s="5" t="s">
        <v>321</v>
      </c>
      <c r="H267" s="1">
        <v>0</v>
      </c>
      <c r="I267" s="1">
        <v>2</v>
      </c>
      <c r="J267" s="1">
        <v>16</v>
      </c>
    </row>
    <row r="268" spans="1:10" ht="12.75">
      <c r="A268" s="180"/>
      <c r="B268" s="182"/>
      <c r="C268" s="5" t="s">
        <v>242</v>
      </c>
      <c r="D268" s="119" t="s">
        <v>322</v>
      </c>
      <c r="E268" s="28">
        <v>100000</v>
      </c>
      <c r="F268" s="28">
        <v>100000</v>
      </c>
      <c r="G268" s="104" t="s">
        <v>323</v>
      </c>
      <c r="H268" s="1">
        <v>0</v>
      </c>
      <c r="I268" s="1">
        <v>1</v>
      </c>
      <c r="J268" s="1">
        <v>16</v>
      </c>
    </row>
    <row r="269" spans="1:10" ht="12.75">
      <c r="A269" s="180"/>
      <c r="B269" s="182"/>
      <c r="C269" s="1" t="s">
        <v>257</v>
      </c>
      <c r="D269" s="1" t="s">
        <v>324</v>
      </c>
      <c r="E269" s="120">
        <v>30000000</v>
      </c>
      <c r="F269" s="120">
        <v>30000000</v>
      </c>
      <c r="G269" s="119" t="s">
        <v>325</v>
      </c>
      <c r="H269" s="1">
        <v>0</v>
      </c>
      <c r="I269" s="1">
        <v>5</v>
      </c>
      <c r="J269" s="1">
        <v>16</v>
      </c>
    </row>
    <row r="270" spans="1:10" ht="25.5">
      <c r="A270" s="180"/>
      <c r="B270" s="183"/>
      <c r="C270" s="2" t="s">
        <v>326</v>
      </c>
      <c r="D270" s="100" t="s">
        <v>327</v>
      </c>
      <c r="E270" s="122">
        <v>291500</v>
      </c>
      <c r="F270" s="122">
        <v>309644</v>
      </c>
      <c r="G270" s="1"/>
      <c r="H270" s="1"/>
      <c r="I270" s="1"/>
      <c r="J270" s="1"/>
    </row>
    <row r="271" spans="1:10" ht="25.5">
      <c r="A271" s="180"/>
      <c r="B271" s="183"/>
      <c r="C271" s="123" t="s">
        <v>328</v>
      </c>
      <c r="D271" s="124" t="s">
        <v>327</v>
      </c>
      <c r="E271" s="38">
        <v>206500</v>
      </c>
      <c r="F271" s="38">
        <v>224500</v>
      </c>
      <c r="G271" s="124" t="s">
        <v>329</v>
      </c>
      <c r="H271">
        <v>0</v>
      </c>
      <c r="I271" s="125">
        <v>0.3</v>
      </c>
      <c r="J271" s="1">
        <v>16</v>
      </c>
    </row>
    <row r="272" spans="1:10" ht="12.75">
      <c r="A272" s="180"/>
      <c r="B272" s="184"/>
      <c r="C272" s="123"/>
      <c r="D272" s="127"/>
      <c r="E272" s="1"/>
      <c r="F272" s="1"/>
      <c r="G272" s="1" t="s">
        <v>330</v>
      </c>
      <c r="H272" s="1">
        <v>0</v>
      </c>
      <c r="I272" s="1">
        <v>20</v>
      </c>
      <c r="J272" s="1">
        <v>16</v>
      </c>
    </row>
    <row r="273" spans="1:10" ht="12.75">
      <c r="A273" s="180"/>
      <c r="B273" s="184"/>
      <c r="C273" s="128"/>
      <c r="D273" s="127"/>
      <c r="E273" s="1"/>
      <c r="F273" s="1"/>
      <c r="G273" s="1" t="s">
        <v>331</v>
      </c>
      <c r="H273" s="1">
        <v>0</v>
      </c>
      <c r="I273" s="1">
        <v>20</v>
      </c>
      <c r="J273" s="1">
        <v>16</v>
      </c>
    </row>
    <row r="274" spans="1:10" ht="12.75">
      <c r="A274" s="180"/>
      <c r="B274" s="184"/>
      <c r="C274" s="128"/>
      <c r="D274" s="127"/>
      <c r="E274" s="1"/>
      <c r="F274" s="1"/>
      <c r="G274" s="124" t="s">
        <v>332</v>
      </c>
      <c r="H274" s="1">
        <v>0</v>
      </c>
      <c r="I274" s="1">
        <v>20</v>
      </c>
      <c r="J274" s="1">
        <v>16</v>
      </c>
    </row>
    <row r="275" spans="1:10" ht="25.5">
      <c r="A275" s="180"/>
      <c r="B275" s="185"/>
      <c r="C275" s="129"/>
      <c r="D275" s="127"/>
      <c r="E275" s="1"/>
      <c r="F275" s="1"/>
      <c r="G275" s="124" t="s">
        <v>333</v>
      </c>
      <c r="H275" s="1">
        <v>0</v>
      </c>
      <c r="I275" s="1">
        <v>10</v>
      </c>
      <c r="J275" s="1">
        <v>16</v>
      </c>
    </row>
    <row r="276" spans="1:10" ht="12.75">
      <c r="A276" s="92"/>
      <c r="B276" s="126"/>
      <c r="C276" s="129" t="s">
        <v>328</v>
      </c>
      <c r="D276" s="127" t="s">
        <v>334</v>
      </c>
      <c r="E276" s="28">
        <v>85000</v>
      </c>
      <c r="F276" s="28">
        <v>85144</v>
      </c>
      <c r="G276" s="124" t="s">
        <v>331</v>
      </c>
      <c r="H276" s="1">
        <v>0</v>
      </c>
      <c r="I276" s="1">
        <v>20</v>
      </c>
      <c r="J276" s="1">
        <v>16</v>
      </c>
    </row>
    <row r="277" spans="1:10" ht="12.75">
      <c r="A277" s="92"/>
      <c r="B277" s="126"/>
      <c r="C277" s="129"/>
      <c r="D277" s="127"/>
      <c r="E277" s="1"/>
      <c r="F277" s="1"/>
      <c r="G277" s="124" t="s">
        <v>332</v>
      </c>
      <c r="H277" s="1">
        <v>0</v>
      </c>
      <c r="I277" s="1">
        <v>20</v>
      </c>
      <c r="J277" s="1">
        <v>16</v>
      </c>
    </row>
    <row r="278" spans="1:10" ht="12.75">
      <c r="A278" s="179" t="s">
        <v>335</v>
      </c>
      <c r="B278" s="181" t="s">
        <v>336</v>
      </c>
      <c r="C278" s="130" t="s">
        <v>337</v>
      </c>
      <c r="D278" s="2" t="s">
        <v>338</v>
      </c>
      <c r="E278" s="117">
        <v>625000</v>
      </c>
      <c r="F278" s="117">
        <v>118500</v>
      </c>
      <c r="G278" s="118"/>
      <c r="H278" s="1"/>
      <c r="I278" s="1"/>
      <c r="J278" s="1"/>
    </row>
    <row r="279" spans="1:10" ht="12.75">
      <c r="A279" s="180"/>
      <c r="B279" s="182"/>
      <c r="C279" s="2" t="s">
        <v>0</v>
      </c>
      <c r="D279" s="100" t="s">
        <v>339</v>
      </c>
      <c r="E279" s="1"/>
      <c r="F279" s="1"/>
      <c r="G279" s="1"/>
      <c r="H279" s="1"/>
      <c r="I279" s="1"/>
      <c r="J279" s="1"/>
    </row>
    <row r="280" spans="1:10" ht="25.5">
      <c r="A280" s="180"/>
      <c r="B280" s="182"/>
      <c r="C280" s="1" t="s">
        <v>69</v>
      </c>
      <c r="D280" s="131" t="s">
        <v>340</v>
      </c>
      <c r="E280" s="28">
        <v>300000</v>
      </c>
      <c r="F280" s="28">
        <v>100000</v>
      </c>
      <c r="G280" s="104" t="s">
        <v>341</v>
      </c>
      <c r="H280" s="1">
        <v>3</v>
      </c>
      <c r="I280" s="1">
        <v>5</v>
      </c>
      <c r="J280" s="1">
        <v>16</v>
      </c>
    </row>
    <row r="281" spans="1:10" ht="12.75">
      <c r="A281" s="180"/>
      <c r="B281" s="182"/>
      <c r="C281" s="5" t="s">
        <v>242</v>
      </c>
      <c r="D281" s="104" t="s">
        <v>342</v>
      </c>
      <c r="E281" s="28">
        <v>200000</v>
      </c>
      <c r="F281" s="28">
        <v>0</v>
      </c>
      <c r="G281" s="5" t="s">
        <v>343</v>
      </c>
      <c r="H281" s="1">
        <v>0</v>
      </c>
      <c r="I281" s="1">
        <v>1</v>
      </c>
      <c r="J281" s="1">
        <v>16</v>
      </c>
    </row>
    <row r="282" spans="1:10" ht="12.75">
      <c r="A282" s="180"/>
      <c r="B282" s="189"/>
      <c r="C282" s="5" t="s">
        <v>344</v>
      </c>
      <c r="D282" s="104" t="s">
        <v>345</v>
      </c>
      <c r="E282" s="28">
        <v>20000</v>
      </c>
      <c r="F282" s="28">
        <v>18500</v>
      </c>
      <c r="G282" s="1" t="s">
        <v>346</v>
      </c>
      <c r="H282" s="1">
        <v>1</v>
      </c>
      <c r="I282" s="1">
        <v>3</v>
      </c>
      <c r="J282" s="1">
        <v>16</v>
      </c>
    </row>
    <row r="283" spans="1:10" ht="12.75">
      <c r="A283" s="180"/>
      <c r="B283" s="183"/>
      <c r="C283" s="5" t="s">
        <v>347</v>
      </c>
      <c r="D283" s="5" t="s">
        <v>348</v>
      </c>
      <c r="E283" s="28">
        <v>100000</v>
      </c>
      <c r="F283" s="28">
        <v>0</v>
      </c>
      <c r="G283" s="5" t="s">
        <v>349</v>
      </c>
      <c r="H283" s="1">
        <v>0</v>
      </c>
      <c r="I283" s="132">
        <v>0</v>
      </c>
      <c r="J283" s="1">
        <v>16</v>
      </c>
    </row>
    <row r="284" spans="1:10" ht="12.75">
      <c r="A284" s="180"/>
      <c r="B284" s="183"/>
      <c r="C284" s="5" t="s">
        <v>350</v>
      </c>
      <c r="D284" s="5" t="s">
        <v>351</v>
      </c>
      <c r="E284" s="28">
        <v>5000</v>
      </c>
      <c r="F284" s="28">
        <v>0</v>
      </c>
      <c r="G284" s="5" t="s">
        <v>352</v>
      </c>
      <c r="H284" s="1">
        <v>4</v>
      </c>
      <c r="I284" s="1">
        <v>4</v>
      </c>
      <c r="J284" s="1">
        <v>16</v>
      </c>
    </row>
    <row r="285" spans="1:10" ht="12.75">
      <c r="A285" s="179" t="s">
        <v>353</v>
      </c>
      <c r="B285" s="239" t="s">
        <v>354</v>
      </c>
      <c r="C285" s="133" t="s">
        <v>355</v>
      </c>
      <c r="D285" s="100" t="s">
        <v>338</v>
      </c>
      <c r="E285" s="117">
        <v>230000</v>
      </c>
      <c r="F285" s="117">
        <v>155000</v>
      </c>
      <c r="G285" s="118"/>
      <c r="H285" s="1"/>
      <c r="I285" s="1"/>
      <c r="J285" s="1"/>
    </row>
    <row r="286" spans="1:10" ht="12.75">
      <c r="A286" s="180"/>
      <c r="B286" s="240"/>
      <c r="C286" s="2" t="s">
        <v>1</v>
      </c>
      <c r="D286" s="3" t="s">
        <v>356</v>
      </c>
      <c r="E286" s="28"/>
      <c r="F286" s="28"/>
      <c r="G286" s="1"/>
      <c r="H286" s="1"/>
      <c r="I286" s="1"/>
      <c r="J286" s="1"/>
    </row>
    <row r="287" spans="1:10" ht="12.75">
      <c r="A287" s="180"/>
      <c r="B287" s="240"/>
      <c r="C287" s="5" t="s">
        <v>69</v>
      </c>
      <c r="D287" s="5" t="s">
        <v>357</v>
      </c>
      <c r="E287" s="38">
        <v>150000</v>
      </c>
      <c r="F287" s="38">
        <v>25000</v>
      </c>
      <c r="G287" s="5" t="s">
        <v>358</v>
      </c>
      <c r="H287" s="134">
        <v>1</v>
      </c>
      <c r="I287" s="134">
        <v>1</v>
      </c>
      <c r="J287" s="134">
        <v>16</v>
      </c>
    </row>
    <row r="288" spans="1:10" ht="12.75">
      <c r="A288" s="180"/>
      <c r="B288" s="240"/>
      <c r="C288" s="5" t="s">
        <v>242</v>
      </c>
      <c r="D288" s="5" t="s">
        <v>359</v>
      </c>
      <c r="E288" s="28">
        <v>30000</v>
      </c>
      <c r="F288" s="28">
        <v>10000</v>
      </c>
      <c r="G288" s="5" t="s">
        <v>360</v>
      </c>
      <c r="H288" s="134">
        <v>0</v>
      </c>
      <c r="I288" s="134">
        <v>1</v>
      </c>
      <c r="J288" s="134">
        <v>16</v>
      </c>
    </row>
    <row r="289" spans="1:10" ht="12.75">
      <c r="A289" s="180"/>
      <c r="B289" s="240"/>
      <c r="C289" s="5" t="s">
        <v>257</v>
      </c>
      <c r="D289" s="5" t="s">
        <v>361</v>
      </c>
      <c r="E289" s="28">
        <v>20000</v>
      </c>
      <c r="F289" s="28">
        <v>0</v>
      </c>
      <c r="G289" s="5" t="s">
        <v>362</v>
      </c>
      <c r="H289" s="1">
        <v>0</v>
      </c>
      <c r="I289" s="1">
        <v>1</v>
      </c>
      <c r="J289" s="1">
        <v>16</v>
      </c>
    </row>
    <row r="290" spans="1:10" ht="12.75">
      <c r="A290" s="192"/>
      <c r="B290" s="135"/>
      <c r="C290" s="136" t="s">
        <v>35</v>
      </c>
      <c r="D290" s="5" t="s">
        <v>363</v>
      </c>
      <c r="E290" s="28">
        <v>30000</v>
      </c>
      <c r="F290" s="28">
        <v>20000</v>
      </c>
      <c r="G290" s="137"/>
      <c r="H290" s="1">
        <v>0</v>
      </c>
      <c r="I290" s="1">
        <v>0</v>
      </c>
      <c r="J290" s="1">
        <v>16</v>
      </c>
    </row>
    <row r="291" spans="1:10" ht="12.75">
      <c r="A291" s="192"/>
      <c r="B291" s="138"/>
      <c r="C291" s="136" t="s">
        <v>66</v>
      </c>
      <c r="D291" s="141" t="s">
        <v>409</v>
      </c>
      <c r="E291" s="28">
        <v>0</v>
      </c>
      <c r="F291" s="28">
        <v>100000</v>
      </c>
      <c r="G291" s="137"/>
      <c r="H291" s="1">
        <v>0</v>
      </c>
      <c r="I291" s="1">
        <v>0</v>
      </c>
      <c r="J291" s="1">
        <v>16</v>
      </c>
    </row>
    <row r="292" spans="1:10" ht="25.5">
      <c r="A292" s="192"/>
      <c r="B292" s="138"/>
      <c r="C292" s="65" t="s">
        <v>364</v>
      </c>
      <c r="D292" s="139" t="s">
        <v>317</v>
      </c>
      <c r="E292" s="117">
        <v>1400000</v>
      </c>
      <c r="F292" s="117">
        <v>1490500</v>
      </c>
      <c r="G292" s="1"/>
      <c r="H292" s="10"/>
      <c r="I292" s="10"/>
      <c r="J292" s="1"/>
    </row>
    <row r="293" spans="1:10" ht="12.75">
      <c r="A293" s="192"/>
      <c r="B293" s="138"/>
      <c r="C293" s="140" t="s">
        <v>22</v>
      </c>
      <c r="D293" s="2" t="s">
        <v>365</v>
      </c>
      <c r="E293" s="28"/>
      <c r="F293" s="28"/>
      <c r="G293" s="1"/>
      <c r="H293" s="10"/>
      <c r="I293" s="10"/>
      <c r="J293" s="1">
        <v>16</v>
      </c>
    </row>
    <row r="294" spans="1:10" ht="12.75">
      <c r="A294" s="192"/>
      <c r="B294" s="183"/>
      <c r="C294" s="136" t="s">
        <v>69</v>
      </c>
      <c r="D294" s="141" t="s">
        <v>366</v>
      </c>
      <c r="E294" s="28">
        <v>1150000</v>
      </c>
      <c r="F294" s="28">
        <v>1150000</v>
      </c>
      <c r="G294" s="5" t="s">
        <v>367</v>
      </c>
      <c r="H294" s="142"/>
      <c r="I294" s="143"/>
      <c r="J294" s="1">
        <v>16</v>
      </c>
    </row>
    <row r="295" spans="1:10" ht="12.75">
      <c r="A295" s="192"/>
      <c r="B295" s="183"/>
      <c r="C295" s="136" t="s">
        <v>242</v>
      </c>
      <c r="D295" s="141" t="s">
        <v>411</v>
      </c>
      <c r="E295" s="28">
        <v>0</v>
      </c>
      <c r="F295" s="28">
        <v>10000</v>
      </c>
      <c r="G295" s="5" t="s">
        <v>367</v>
      </c>
      <c r="H295" s="142"/>
      <c r="I295" s="143"/>
      <c r="J295" s="1"/>
    </row>
    <row r="296" spans="1:10" ht="12.75">
      <c r="A296" s="192"/>
      <c r="B296" s="183"/>
      <c r="C296" s="136" t="s">
        <v>257</v>
      </c>
      <c r="D296" s="141" t="s">
        <v>412</v>
      </c>
      <c r="E296" s="28">
        <v>0</v>
      </c>
      <c r="F296" s="28">
        <v>100000</v>
      </c>
      <c r="G296" s="5"/>
      <c r="H296" s="142"/>
      <c r="I296" s="143"/>
      <c r="J296" s="1"/>
    </row>
    <row r="297" spans="1:10" ht="12.75">
      <c r="A297" s="192"/>
      <c r="B297" s="183"/>
      <c r="C297" s="140" t="s">
        <v>99</v>
      </c>
      <c r="D297" s="2" t="s">
        <v>368</v>
      </c>
      <c r="E297" s="1"/>
      <c r="F297" s="1"/>
      <c r="G297" s="1"/>
      <c r="H297" s="1"/>
      <c r="I297" s="1"/>
      <c r="J297" s="1"/>
    </row>
    <row r="298" spans="1:10" ht="12.75">
      <c r="A298" s="192"/>
      <c r="B298" s="183"/>
      <c r="C298" s="136" t="s">
        <v>69</v>
      </c>
      <c r="D298" s="5" t="s">
        <v>369</v>
      </c>
      <c r="E298" s="28">
        <v>10000</v>
      </c>
      <c r="F298" s="28">
        <v>3000</v>
      </c>
      <c r="G298" s="144" t="s">
        <v>370</v>
      </c>
      <c r="H298" s="1">
        <v>2</v>
      </c>
      <c r="I298" s="1">
        <v>2</v>
      </c>
      <c r="J298" s="1">
        <v>16</v>
      </c>
    </row>
    <row r="299" spans="1:10" ht="12.75">
      <c r="A299" s="192"/>
      <c r="B299" s="183"/>
      <c r="C299" s="136" t="s">
        <v>242</v>
      </c>
      <c r="D299" s="5" t="s">
        <v>371</v>
      </c>
      <c r="E299" s="28">
        <v>100000</v>
      </c>
      <c r="F299" s="28">
        <v>100000</v>
      </c>
      <c r="G299" s="1"/>
      <c r="H299" s="1"/>
      <c r="I299" s="1"/>
      <c r="J299" s="1">
        <v>16</v>
      </c>
    </row>
    <row r="300" spans="1:10" ht="12.75">
      <c r="A300" s="192"/>
      <c r="B300" s="183"/>
      <c r="C300" s="136" t="s">
        <v>257</v>
      </c>
      <c r="D300" s="5" t="s">
        <v>372</v>
      </c>
      <c r="E300" s="28">
        <v>30000</v>
      </c>
      <c r="F300" s="28">
        <v>5000</v>
      </c>
      <c r="G300" s="1"/>
      <c r="H300" s="1"/>
      <c r="I300" s="1"/>
      <c r="J300" s="1">
        <v>16</v>
      </c>
    </row>
    <row r="301" spans="1:10" ht="12.75">
      <c r="A301" s="192"/>
      <c r="B301" s="183"/>
      <c r="C301" s="136" t="s">
        <v>35</v>
      </c>
      <c r="D301" s="5" t="s">
        <v>373</v>
      </c>
      <c r="E301" s="28">
        <v>50000</v>
      </c>
      <c r="F301" s="28">
        <v>62500</v>
      </c>
      <c r="G301" s="5" t="s">
        <v>374</v>
      </c>
      <c r="H301" s="1">
        <v>0</v>
      </c>
      <c r="I301" s="1">
        <v>1</v>
      </c>
      <c r="J301" s="1">
        <v>16</v>
      </c>
    </row>
    <row r="302" spans="1:10" ht="12.75">
      <c r="A302" s="192"/>
      <c r="B302" s="121"/>
      <c r="C302" s="140" t="s">
        <v>26</v>
      </c>
      <c r="D302" s="2" t="s">
        <v>375</v>
      </c>
      <c r="E302" s="28"/>
      <c r="F302" s="28"/>
      <c r="G302" s="1"/>
      <c r="H302" s="1"/>
      <c r="I302" s="1"/>
      <c r="J302" s="1"/>
    </row>
    <row r="303" spans="1:10" ht="12.75">
      <c r="A303" s="192"/>
      <c r="B303" s="121"/>
      <c r="C303" s="136" t="s">
        <v>69</v>
      </c>
      <c r="D303" s="5" t="s">
        <v>376</v>
      </c>
      <c r="E303" s="28">
        <v>10000</v>
      </c>
      <c r="F303" s="28">
        <v>10000</v>
      </c>
      <c r="G303" s="1"/>
      <c r="H303" s="1"/>
      <c r="I303" s="1"/>
      <c r="J303" s="1">
        <v>16</v>
      </c>
    </row>
    <row r="304" spans="1:10" ht="12.75">
      <c r="A304" s="193"/>
      <c r="B304" s="145"/>
      <c r="C304" s="127" t="s">
        <v>242</v>
      </c>
      <c r="D304" s="5" t="s">
        <v>375</v>
      </c>
      <c r="E304" s="28">
        <v>50000</v>
      </c>
      <c r="F304" s="28">
        <v>50000</v>
      </c>
      <c r="G304" s="1"/>
      <c r="H304" s="1"/>
      <c r="I304" s="1"/>
      <c r="J304" s="1">
        <v>16</v>
      </c>
    </row>
    <row r="305" spans="1:10" ht="25.5">
      <c r="A305" s="241"/>
      <c r="B305" s="242" t="s">
        <v>60</v>
      </c>
      <c r="C305" s="2" t="s">
        <v>377</v>
      </c>
      <c r="D305" s="100" t="s">
        <v>378</v>
      </c>
      <c r="E305" s="117">
        <v>2383000</v>
      </c>
      <c r="F305" s="117">
        <v>1893200</v>
      </c>
      <c r="G305" s="118"/>
      <c r="H305" s="1"/>
      <c r="I305" s="1"/>
      <c r="J305" s="1"/>
    </row>
    <row r="306" spans="1:10" ht="25.5">
      <c r="A306" s="180"/>
      <c r="B306" s="243"/>
      <c r="C306" s="2" t="s">
        <v>170</v>
      </c>
      <c r="D306" s="100" t="s">
        <v>379</v>
      </c>
      <c r="E306" s="146">
        <v>1526500</v>
      </c>
      <c r="F306" s="146">
        <v>1304500</v>
      </c>
      <c r="G306" s="104" t="s">
        <v>380</v>
      </c>
      <c r="H306" s="1">
        <v>30</v>
      </c>
      <c r="I306" s="1">
        <v>40</v>
      </c>
      <c r="J306" s="1">
        <v>16</v>
      </c>
    </row>
    <row r="307" spans="1:10" ht="12.75">
      <c r="A307" s="180"/>
      <c r="B307" s="243"/>
      <c r="C307" s="2" t="s">
        <v>1</v>
      </c>
      <c r="D307" s="14" t="s">
        <v>381</v>
      </c>
      <c r="E307" s="28">
        <v>856500</v>
      </c>
      <c r="F307" s="28">
        <v>588700</v>
      </c>
      <c r="G307" s="5" t="s">
        <v>382</v>
      </c>
      <c r="H307" s="1">
        <v>2</v>
      </c>
      <c r="I307" s="1">
        <v>3</v>
      </c>
      <c r="J307" s="1">
        <v>16</v>
      </c>
    </row>
    <row r="308" spans="1:10" ht="12.75">
      <c r="A308" s="1"/>
      <c r="B308" s="147" t="s">
        <v>383</v>
      </c>
      <c r="C308" s="1"/>
      <c r="D308" s="2"/>
      <c r="E308" s="117">
        <v>35039500</v>
      </c>
      <c r="F308" s="117">
        <v>34066844</v>
      </c>
      <c r="G308" s="1"/>
      <c r="H308" s="1"/>
      <c r="I308" s="1"/>
      <c r="J308" s="1"/>
    </row>
    <row r="310" spans="1:10" ht="40.5" customHeight="1">
      <c r="A310" s="186" t="s">
        <v>384</v>
      </c>
      <c r="B310" s="187"/>
      <c r="C310" s="187"/>
      <c r="D310" s="187"/>
      <c r="E310" s="187"/>
      <c r="F310" s="187"/>
      <c r="G310" s="187"/>
      <c r="H310" s="187"/>
      <c r="I310" s="187"/>
      <c r="J310" s="188"/>
    </row>
    <row r="311" spans="1:10" ht="12.75">
      <c r="A311" s="179" t="s">
        <v>385</v>
      </c>
      <c r="B311" s="189" t="s">
        <v>386</v>
      </c>
      <c r="C311" s="191" t="s">
        <v>387</v>
      </c>
      <c r="D311" s="191" t="s">
        <v>388</v>
      </c>
      <c r="E311" s="164"/>
      <c r="F311" s="164"/>
      <c r="G311" s="164"/>
      <c r="H311" s="164"/>
      <c r="I311" s="164"/>
      <c r="J311" s="164"/>
    </row>
    <row r="312" spans="1:10" ht="12.75">
      <c r="A312" s="180"/>
      <c r="B312" s="165"/>
      <c r="C312" s="165"/>
      <c r="D312" s="165"/>
      <c r="E312" s="165"/>
      <c r="F312" s="165"/>
      <c r="G312" s="165"/>
      <c r="H312" s="165"/>
      <c r="I312" s="165"/>
      <c r="J312" s="165"/>
    </row>
    <row r="313" spans="1:10" ht="12.75">
      <c r="A313" s="180"/>
      <c r="B313" s="165"/>
      <c r="C313" s="166"/>
      <c r="D313" s="166"/>
      <c r="E313" s="166"/>
      <c r="F313" s="166"/>
      <c r="G313" s="166"/>
      <c r="H313" s="166"/>
      <c r="I313" s="166"/>
      <c r="J313" s="166"/>
    </row>
    <row r="314" spans="1:10" ht="12.75">
      <c r="A314" s="180"/>
      <c r="B314" s="165"/>
      <c r="C314" s="164" t="s">
        <v>2</v>
      </c>
      <c r="D314" s="164" t="s">
        <v>388</v>
      </c>
      <c r="E314" s="173">
        <v>1700000</v>
      </c>
      <c r="F314" s="173">
        <v>1700000</v>
      </c>
      <c r="G314" s="258" t="s">
        <v>389</v>
      </c>
      <c r="H314" s="173">
        <v>1700000</v>
      </c>
      <c r="I314" s="261">
        <v>1</v>
      </c>
      <c r="J314" s="164">
        <v>10</v>
      </c>
    </row>
    <row r="315" spans="1:10" ht="12.75">
      <c r="A315" s="180"/>
      <c r="B315" s="165"/>
      <c r="C315" s="165"/>
      <c r="D315" s="165"/>
      <c r="E315" s="174"/>
      <c r="F315" s="174"/>
      <c r="G315" s="259"/>
      <c r="H315" s="174"/>
      <c r="I315" s="165"/>
      <c r="J315" s="165"/>
    </row>
    <row r="316" spans="1:10" ht="12.75">
      <c r="A316" s="180"/>
      <c r="B316" s="165"/>
      <c r="C316" s="165"/>
      <c r="D316" s="165"/>
      <c r="E316" s="174"/>
      <c r="F316" s="174"/>
      <c r="G316" s="259"/>
      <c r="H316" s="174"/>
      <c r="I316" s="165"/>
      <c r="J316" s="165"/>
    </row>
    <row r="317" spans="1:10" ht="12.75">
      <c r="A317" s="180"/>
      <c r="B317" s="165"/>
      <c r="C317" s="165"/>
      <c r="D317" s="165"/>
      <c r="E317" s="174"/>
      <c r="F317" s="174"/>
      <c r="G317" s="259"/>
      <c r="H317" s="174"/>
      <c r="I317" s="165"/>
      <c r="J317" s="165"/>
    </row>
    <row r="318" spans="1:10" ht="12.75">
      <c r="A318" s="180"/>
      <c r="B318" s="165"/>
      <c r="C318" s="165"/>
      <c r="D318" s="165"/>
      <c r="E318" s="174"/>
      <c r="F318" s="174"/>
      <c r="G318" s="259"/>
      <c r="H318" s="174"/>
      <c r="I318" s="165"/>
      <c r="J318" s="165"/>
    </row>
    <row r="319" spans="1:10" ht="12.75">
      <c r="A319" s="180"/>
      <c r="B319" s="165"/>
      <c r="C319" s="165"/>
      <c r="D319" s="165"/>
      <c r="E319" s="174"/>
      <c r="F319" s="174"/>
      <c r="G319" s="259"/>
      <c r="H319" s="174"/>
      <c r="I319" s="165"/>
      <c r="J319" s="165"/>
    </row>
    <row r="320" spans="1:10" ht="12.75">
      <c r="A320" s="180"/>
      <c r="B320" s="165"/>
      <c r="C320" s="165"/>
      <c r="D320" s="165"/>
      <c r="E320" s="174"/>
      <c r="F320" s="174"/>
      <c r="G320" s="259"/>
      <c r="H320" s="174"/>
      <c r="I320" s="165"/>
      <c r="J320" s="165"/>
    </row>
    <row r="321" spans="1:10" ht="12.75">
      <c r="A321" s="180"/>
      <c r="B321" s="165"/>
      <c r="C321" s="165"/>
      <c r="D321" s="165"/>
      <c r="E321" s="174"/>
      <c r="F321" s="174"/>
      <c r="G321" s="259"/>
      <c r="H321" s="174"/>
      <c r="I321" s="165"/>
      <c r="J321" s="165"/>
    </row>
    <row r="322" spans="1:10" ht="12.75">
      <c r="A322" s="180"/>
      <c r="B322" s="165"/>
      <c r="C322" s="165"/>
      <c r="D322" s="165"/>
      <c r="E322" s="174"/>
      <c r="F322" s="174"/>
      <c r="G322" s="259"/>
      <c r="H322" s="174"/>
      <c r="I322" s="165"/>
      <c r="J322" s="165"/>
    </row>
    <row r="323" spans="1:10" ht="12.75">
      <c r="A323" s="180"/>
      <c r="B323" s="165"/>
      <c r="C323" s="165"/>
      <c r="D323" s="165"/>
      <c r="E323" s="175"/>
      <c r="F323" s="175"/>
      <c r="G323" s="260"/>
      <c r="H323" s="175"/>
      <c r="I323" s="166"/>
      <c r="J323" s="166"/>
    </row>
    <row r="324" spans="1:10" ht="12.75">
      <c r="A324" s="190"/>
      <c r="B324" s="166"/>
      <c r="C324" s="166"/>
      <c r="D324" s="166"/>
      <c r="E324" s="1"/>
      <c r="F324" s="28"/>
      <c r="G324" s="1"/>
      <c r="H324" s="1"/>
      <c r="I324" s="1"/>
      <c r="J324" s="1"/>
    </row>
    <row r="325" spans="1:10" ht="12.75">
      <c r="A325" s="167" t="s">
        <v>3</v>
      </c>
      <c r="B325" s="168"/>
      <c r="C325" s="168"/>
      <c r="D325" s="169"/>
      <c r="E325" s="28">
        <v>1700000</v>
      </c>
      <c r="F325" s="28">
        <v>1700000</v>
      </c>
      <c r="G325" s="170"/>
      <c r="H325" s="171"/>
      <c r="I325" s="171"/>
      <c r="J325" s="172"/>
    </row>
    <row r="327" spans="1:10" ht="41.25" customHeight="1">
      <c r="A327" s="186" t="s">
        <v>390</v>
      </c>
      <c r="B327" s="187"/>
      <c r="C327" s="187"/>
      <c r="D327" s="187"/>
      <c r="E327" s="187"/>
      <c r="F327" s="187"/>
      <c r="G327" s="187"/>
      <c r="H327" s="187"/>
      <c r="I327" s="187"/>
      <c r="J327" s="188"/>
    </row>
    <row r="328" spans="1:10" ht="12.75">
      <c r="A328" s="241" t="s">
        <v>391</v>
      </c>
      <c r="B328" s="189" t="s">
        <v>392</v>
      </c>
      <c r="C328" s="266" t="s">
        <v>26</v>
      </c>
      <c r="D328" s="269" t="s">
        <v>393</v>
      </c>
      <c r="E328" s="252">
        <v>97000</v>
      </c>
      <c r="F328" s="252">
        <v>97000</v>
      </c>
      <c r="G328" s="249" t="s">
        <v>394</v>
      </c>
      <c r="H328" s="252">
        <v>97000</v>
      </c>
      <c r="I328" s="255">
        <v>1</v>
      </c>
      <c r="J328" s="262">
        <v>17</v>
      </c>
    </row>
    <row r="329" spans="1:10" ht="12.75">
      <c r="A329" s="180"/>
      <c r="B329" s="183"/>
      <c r="C329" s="267"/>
      <c r="D329" s="270"/>
      <c r="E329" s="253"/>
      <c r="F329" s="253"/>
      <c r="G329" s="250"/>
      <c r="H329" s="253"/>
      <c r="I329" s="256"/>
      <c r="J329" s="263"/>
    </row>
    <row r="330" spans="1:10" ht="12.75">
      <c r="A330" s="180"/>
      <c r="B330" s="183"/>
      <c r="C330" s="267"/>
      <c r="D330" s="270"/>
      <c r="E330" s="253"/>
      <c r="F330" s="253"/>
      <c r="G330" s="250"/>
      <c r="H330" s="253"/>
      <c r="I330" s="256"/>
      <c r="J330" s="263"/>
    </row>
    <row r="331" spans="1:10" ht="12.75">
      <c r="A331" s="180"/>
      <c r="B331" s="183"/>
      <c r="C331" s="267"/>
      <c r="D331" s="270"/>
      <c r="E331" s="253"/>
      <c r="F331" s="253"/>
      <c r="G331" s="250"/>
      <c r="H331" s="253"/>
      <c r="I331" s="256"/>
      <c r="J331" s="263"/>
    </row>
    <row r="332" spans="1:10" ht="12.75">
      <c r="A332" s="180"/>
      <c r="B332" s="183"/>
      <c r="C332" s="267"/>
      <c r="D332" s="270"/>
      <c r="E332" s="253"/>
      <c r="F332" s="253"/>
      <c r="G332" s="250"/>
      <c r="H332" s="253"/>
      <c r="I332" s="256"/>
      <c r="J332" s="263"/>
    </row>
    <row r="333" spans="1:10" ht="12.75">
      <c r="A333" s="180"/>
      <c r="B333" s="183"/>
      <c r="C333" s="267"/>
      <c r="D333" s="270"/>
      <c r="E333" s="253"/>
      <c r="F333" s="253"/>
      <c r="G333" s="250"/>
      <c r="H333" s="253"/>
      <c r="I333" s="256"/>
      <c r="J333" s="263"/>
    </row>
    <row r="334" spans="1:10" ht="12.75">
      <c r="A334" s="180"/>
      <c r="B334" s="183"/>
      <c r="C334" s="267"/>
      <c r="D334" s="270"/>
      <c r="E334" s="253"/>
      <c r="F334" s="253"/>
      <c r="G334" s="250"/>
      <c r="H334" s="253"/>
      <c r="I334" s="256"/>
      <c r="J334" s="263"/>
    </row>
    <row r="335" spans="1:10" ht="12.75">
      <c r="A335" s="180"/>
      <c r="B335" s="183"/>
      <c r="C335" s="267"/>
      <c r="D335" s="270"/>
      <c r="E335" s="253"/>
      <c r="F335" s="253"/>
      <c r="G335" s="250"/>
      <c r="H335" s="253"/>
      <c r="I335" s="256"/>
      <c r="J335" s="263"/>
    </row>
    <row r="336" spans="1:10" ht="12.75">
      <c r="A336" s="180"/>
      <c r="B336" s="183"/>
      <c r="C336" s="267"/>
      <c r="D336" s="270"/>
      <c r="E336" s="253"/>
      <c r="F336" s="253"/>
      <c r="G336" s="250"/>
      <c r="H336" s="253"/>
      <c r="I336" s="256"/>
      <c r="J336" s="263"/>
    </row>
    <row r="337" spans="1:10" ht="12.75">
      <c r="A337" s="180"/>
      <c r="B337" s="183"/>
      <c r="C337" s="267"/>
      <c r="D337" s="270"/>
      <c r="E337" s="253"/>
      <c r="F337" s="253"/>
      <c r="G337" s="250"/>
      <c r="H337" s="253"/>
      <c r="I337" s="256"/>
      <c r="J337" s="263"/>
    </row>
    <row r="338" spans="1:10" ht="12.75">
      <c r="A338" s="180"/>
      <c r="B338" s="183"/>
      <c r="C338" s="267"/>
      <c r="D338" s="270"/>
      <c r="E338" s="253"/>
      <c r="F338" s="253"/>
      <c r="G338" s="250"/>
      <c r="H338" s="253"/>
      <c r="I338" s="256"/>
      <c r="J338" s="263"/>
    </row>
    <row r="339" spans="1:10" ht="12.75">
      <c r="A339" s="180"/>
      <c r="B339" s="183"/>
      <c r="C339" s="267"/>
      <c r="D339" s="270"/>
      <c r="E339" s="253"/>
      <c r="F339" s="253"/>
      <c r="G339" s="250"/>
      <c r="H339" s="253"/>
      <c r="I339" s="256"/>
      <c r="J339" s="263"/>
    </row>
    <row r="340" spans="1:10" ht="12.75">
      <c r="A340" s="180"/>
      <c r="B340" s="183"/>
      <c r="C340" s="267"/>
      <c r="D340" s="270"/>
      <c r="E340" s="253"/>
      <c r="F340" s="253"/>
      <c r="G340" s="250"/>
      <c r="H340" s="253"/>
      <c r="I340" s="256"/>
      <c r="J340" s="263"/>
    </row>
    <row r="341" spans="1:10" ht="12.75">
      <c r="A341" s="190"/>
      <c r="B341" s="265"/>
      <c r="C341" s="268"/>
      <c r="D341" s="271"/>
      <c r="E341" s="254"/>
      <c r="F341" s="254"/>
      <c r="G341" s="251"/>
      <c r="H341" s="254"/>
      <c r="I341" s="257"/>
      <c r="J341" s="264"/>
    </row>
    <row r="342" spans="1:10" ht="12.75">
      <c r="A342" s="167" t="s">
        <v>3</v>
      </c>
      <c r="B342" s="168"/>
      <c r="C342" s="168"/>
      <c r="D342" s="169"/>
      <c r="E342" s="28">
        <v>97000</v>
      </c>
      <c r="F342" s="28">
        <v>97000</v>
      </c>
      <c r="G342" s="170"/>
      <c r="H342" s="171"/>
      <c r="I342" s="171"/>
      <c r="J342" s="172"/>
    </row>
    <row r="345" ht="12.75">
      <c r="B345" t="s">
        <v>395</v>
      </c>
    </row>
    <row r="347" ht="12.75">
      <c r="B347" t="s">
        <v>396</v>
      </c>
    </row>
    <row r="349" ht="12.75">
      <c r="B349" t="s">
        <v>399</v>
      </c>
    </row>
    <row r="353" ht="15">
      <c r="G353" s="148" t="s">
        <v>397</v>
      </c>
    </row>
    <row r="354" ht="15">
      <c r="G354" s="148" t="s">
        <v>398</v>
      </c>
    </row>
    <row r="358" ht="16.5">
      <c r="G358" s="163" t="s">
        <v>400</v>
      </c>
    </row>
  </sheetData>
  <sheetProtection/>
  <mergeCells count="105">
    <mergeCell ref="J328:J341"/>
    <mergeCell ref="A342:D342"/>
    <mergeCell ref="G342:J342"/>
    <mergeCell ref="A327:J327"/>
    <mergeCell ref="A328:A341"/>
    <mergeCell ref="B328:B341"/>
    <mergeCell ref="C328:C341"/>
    <mergeCell ref="D328:D341"/>
    <mergeCell ref="E328:E341"/>
    <mergeCell ref="F328:F341"/>
    <mergeCell ref="G328:G341"/>
    <mergeCell ref="H328:H341"/>
    <mergeCell ref="I328:I341"/>
    <mergeCell ref="I311:I313"/>
    <mergeCell ref="F311:F313"/>
    <mergeCell ref="F314:F323"/>
    <mergeCell ref="G314:G323"/>
    <mergeCell ref="H314:H323"/>
    <mergeCell ref="I314:I323"/>
    <mergeCell ref="G311:G313"/>
    <mergeCell ref="B285:B289"/>
    <mergeCell ref="B294:B301"/>
    <mergeCell ref="A305:A307"/>
    <mergeCell ref="B305:B307"/>
    <mergeCell ref="A147:D147"/>
    <mergeCell ref="B212:B222"/>
    <mergeCell ref="A223:D223"/>
    <mergeCell ref="B175:B179"/>
    <mergeCell ref="B181:B206"/>
    <mergeCell ref="B278:B281"/>
    <mergeCell ref="G147:J147"/>
    <mergeCell ref="A125:J125"/>
    <mergeCell ref="A126:A146"/>
    <mergeCell ref="B126:B127"/>
    <mergeCell ref="B128:B131"/>
    <mergeCell ref="B132:B134"/>
    <mergeCell ref="B135:B137"/>
    <mergeCell ref="B138:B140"/>
    <mergeCell ref="B141:B144"/>
    <mergeCell ref="B145:B146"/>
    <mergeCell ref="H27:H28"/>
    <mergeCell ref="I27:I28"/>
    <mergeCell ref="J27:J28"/>
    <mergeCell ref="C6:C8"/>
    <mergeCell ref="D21:D23"/>
    <mergeCell ref="D25:D26"/>
    <mergeCell ref="C21:C23"/>
    <mergeCell ref="D27:D28"/>
    <mergeCell ref="F25:F26"/>
    <mergeCell ref="E27:E28"/>
    <mergeCell ref="B9:B14"/>
    <mergeCell ref="A2:K2"/>
    <mergeCell ref="A4:J4"/>
    <mergeCell ref="B5:B8"/>
    <mergeCell ref="E6:E8"/>
    <mergeCell ref="F6:F8"/>
    <mergeCell ref="D6:D8"/>
    <mergeCell ref="A5:A32"/>
    <mergeCell ref="B15:B32"/>
    <mergeCell ref="E25:E26"/>
    <mergeCell ref="F21:F23"/>
    <mergeCell ref="F27:F28"/>
    <mergeCell ref="C25:C26"/>
    <mergeCell ref="F52:F56"/>
    <mergeCell ref="G27:G28"/>
    <mergeCell ref="D60:D61"/>
    <mergeCell ref="E60:E61"/>
    <mergeCell ref="A33:D33"/>
    <mergeCell ref="G33:J33"/>
    <mergeCell ref="E21:E23"/>
    <mergeCell ref="F60:F61"/>
    <mergeCell ref="C105:D105"/>
    <mergeCell ref="A50:J50"/>
    <mergeCell ref="A51:A86"/>
    <mergeCell ref="B51:B86"/>
    <mergeCell ref="C52:C56"/>
    <mergeCell ref="D52:D56"/>
    <mergeCell ref="E52:E56"/>
    <mergeCell ref="C60:C61"/>
    <mergeCell ref="A174:J174"/>
    <mergeCell ref="A175:A211"/>
    <mergeCell ref="J314:J323"/>
    <mergeCell ref="A310:J310"/>
    <mergeCell ref="A311:A324"/>
    <mergeCell ref="B311:B324"/>
    <mergeCell ref="C311:C313"/>
    <mergeCell ref="D311:D313"/>
    <mergeCell ref="E311:E313"/>
    <mergeCell ref="A285:A304"/>
    <mergeCell ref="B207:B211"/>
    <mergeCell ref="A212:A222"/>
    <mergeCell ref="A265:A275"/>
    <mergeCell ref="B265:B269"/>
    <mergeCell ref="B270:B275"/>
    <mergeCell ref="A278:A284"/>
    <mergeCell ref="A264:J264"/>
    <mergeCell ref="G223:J223"/>
    <mergeCell ref="B282:B284"/>
    <mergeCell ref="H311:H313"/>
    <mergeCell ref="A325:D325"/>
    <mergeCell ref="G325:J325"/>
    <mergeCell ref="J311:J313"/>
    <mergeCell ref="C314:C324"/>
    <mergeCell ref="D314:D324"/>
    <mergeCell ref="E314:E323"/>
  </mergeCells>
  <printOptions/>
  <pageMargins left="0.1968503937007874" right="0.2755905511811024" top="0.984251968503937" bottom="0.984251968503937" header="0.5118110236220472" footer="0.5118110236220472"/>
  <pageSetup firstPageNumber="106" useFirstPageNumber="1" fitToHeight="14" fitToWidth="1" horizontalDpi="600" verticalDpi="600" orientation="landscape" paperSize="9" scale="6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Sisacko-moslavacka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prpick</dc:creator>
  <cp:keywords/>
  <dc:description/>
  <cp:lastModifiedBy>Božica Malobabić</cp:lastModifiedBy>
  <cp:lastPrinted>2017-12-12T08:55:27Z</cp:lastPrinted>
  <dcterms:created xsi:type="dcterms:W3CDTF">2014-11-25T12:10:42Z</dcterms:created>
  <dcterms:modified xsi:type="dcterms:W3CDTF">2017-12-12T08:57:48Z</dcterms:modified>
  <cp:category/>
  <cp:version/>
  <cp:contentType/>
  <cp:contentStatus/>
</cp:coreProperties>
</file>