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  <definedName name="_xlnm.Print_Area" localSheetId="0">'List1'!$A$4:$J$295</definedName>
  </definedNames>
  <calcPr fullCalcOnLoad="1"/>
</workbook>
</file>

<file path=xl/sharedStrings.xml><?xml version="1.0" encoding="utf-8"?>
<sst xmlns="http://schemas.openxmlformats.org/spreadsheetml/2006/main" count="760" uniqueCount="427">
  <si>
    <t>Strateški cilj</t>
  </si>
  <si>
    <t>Prioritet</t>
  </si>
  <si>
    <t>Program / Aktivnost / Projekt</t>
  </si>
  <si>
    <t>Pokazatelj rezultata</t>
  </si>
  <si>
    <t>Polazna vrijednost</t>
  </si>
  <si>
    <t>Odgovornost za provedbu (Razdjel)</t>
  </si>
  <si>
    <t>Naziv programa/aktivnosti/projekta</t>
  </si>
  <si>
    <t>Ciljana vrijednost 2019.</t>
  </si>
  <si>
    <t>Plan 2019.</t>
  </si>
  <si>
    <t>A100001</t>
  </si>
  <si>
    <t>A100002</t>
  </si>
  <si>
    <t>A100003</t>
  </si>
  <si>
    <t>A100004</t>
  </si>
  <si>
    <t>A100005</t>
  </si>
  <si>
    <t>K100001</t>
  </si>
  <si>
    <t>UPRAVNI ODJEL ZA PRORAČUN, FINANCIJE, JAVNU NABAVU I IMOVINU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</si>
  <si>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</si>
  <si>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</si>
  <si>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</si>
  <si>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</si>
  <si>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</si>
  <si>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</si>
  <si>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</si>
  <si>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</si>
  <si>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</si>
  <si>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</si>
  <si>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</si>
  <si>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</si>
  <si>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</si>
  <si>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</si>
  <si>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</si>
  <si>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</si>
  <si>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</si>
  <si>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</si>
  <si>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</si>
  <si>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K100005</t>
  </si>
  <si>
    <t>Baština Zrinskih budućnost Banovine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</si>
  <si>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</si>
  <si>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</si>
  <si>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</si>
  <si>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</si>
  <si>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</si>
  <si>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</si>
  <si>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</si>
  <si>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-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</si>
  <si>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</si>
  <si>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</si>
  <si>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</si>
  <si>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</si>
  <si>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</si>
  <si>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</si>
  <si>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</si>
  <si>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</si>
  <si>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</si>
  <si>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</si>
  <si>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</si>
  <si>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</si>
  <si>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</si>
  <si>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</si>
  <si>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</si>
  <si>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</si>
  <si>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</si>
  <si>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</si>
  <si>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</si>
  <si>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</si>
  <si>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</si>
  <si>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</si>
  <si>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</si>
  <si>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</si>
  <si>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</si>
  <si>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</si>
  <si>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</si>
  <si>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</si>
  <si>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</si>
  <si>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</si>
  <si>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</si>
  <si>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</si>
  <si>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</si>
  <si>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</si>
  <si>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</si>
  <si>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</si>
  <si>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</si>
  <si>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</si>
  <si>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</si>
  <si>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</si>
  <si>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</si>
  <si>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</si>
  <si>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</si>
  <si>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</si>
  <si>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0</t>
  </si>
  <si>
    <t>100%</t>
  </si>
  <si>
    <t>Izgradnja Središnjeg paviljona - Dnevna bolnica</t>
  </si>
  <si>
    <t>Rekonstrukcija bolničkog kompleksa i uspostava dnevne bolnice</t>
  </si>
  <si>
    <t>A03 1008</t>
  </si>
  <si>
    <t>Opremanje ordinacija primarne zdravstvene zaštite</t>
  </si>
  <si>
    <t>94%</t>
  </si>
  <si>
    <t>Projekti EU - primarna zdravstvena zaštita</t>
  </si>
  <si>
    <t>Povećanje med. opreme i prilagodba zgrada sa Pravilnikom o minimalnim tehničkim uvjetima</t>
  </si>
  <si>
    <t>60%</t>
  </si>
  <si>
    <t>A03 1010</t>
  </si>
  <si>
    <t>Program unapređenja primarne zaštite</t>
  </si>
  <si>
    <t>Energetska obnova zgrade DZ Sisak</t>
  </si>
  <si>
    <t>Povećanje energetskog razreda zgrade</t>
  </si>
  <si>
    <t>Energetska obnova zgrada DZ Petrinja</t>
  </si>
  <si>
    <t>Povećanje energetskog razreda 2 zgrada</t>
  </si>
  <si>
    <t>A03 1011</t>
  </si>
  <si>
    <t>Energetska obnova</t>
  </si>
  <si>
    <t>Energetska obnova zgrade VI odjela NPB</t>
  </si>
  <si>
    <t>Energetska obnova zgrade IX odjela NPB</t>
  </si>
  <si>
    <t>K100003</t>
  </si>
  <si>
    <t>Energetska obnova zgrade prosekture NPB</t>
  </si>
  <si>
    <t>Energetska obnova zgrade kuhinje NPB</t>
  </si>
  <si>
    <t>Energetska obnova zgrade VII odjela NPB</t>
  </si>
  <si>
    <t>A03 1004</t>
  </si>
  <si>
    <t>Program javnih potreba u socijalnoj skrbi</t>
  </si>
  <si>
    <t>003</t>
  </si>
  <si>
    <t>Program skrbi starih osoba</t>
  </si>
  <si>
    <t xml:space="preserve">Broj projekata/programa / vrijednost u HRK 
</t>
  </si>
  <si>
    <t>Savjet za mlade</t>
  </si>
  <si>
    <t>Broj obilazaka,broj osnovanih savjeta za mladih</t>
  </si>
  <si>
    <t>Programi i projekti udruga</t>
  </si>
  <si>
    <t>Broj projekata/programa udruga
Vrijednost u HRK</t>
  </si>
  <si>
    <t>Program obilježavanja Dana branitelja</t>
  </si>
  <si>
    <t xml:space="preserve">Uspješna realizacija  Programa/ vrijednost u HRK
</t>
  </si>
  <si>
    <t>Crveni križ SMŽ</t>
  </si>
  <si>
    <t>Uspješno realiziran program</t>
  </si>
  <si>
    <t>Nacionalna strategija zaštite od nasilja u obitelji</t>
  </si>
  <si>
    <t xml:space="preserve">Broj korisnika/ vrijednost u HRK </t>
  </si>
  <si>
    <t>Nacionalna strategija izjednačavanja
 mogućnosti osoba s invaliditetom</t>
  </si>
  <si>
    <t>Broj osoba uključenih u program/vrijednost u HRK</t>
  </si>
  <si>
    <t xml:space="preserve">30
</t>
  </si>
  <si>
    <t>Program obilježavanja Dana antifašističke borbe</t>
  </si>
  <si>
    <t>Uspješno realiziran program/vrijednost u HRK</t>
  </si>
  <si>
    <t>Program obilježavanja Dana umirovljenika
 i osoba starije životne dobi SMŽ</t>
  </si>
  <si>
    <t>Broj sudionika</t>
  </si>
  <si>
    <t>Izdaci za domove socijalne skrbi - proračun</t>
  </si>
  <si>
    <t>Povećanje standarda pruženih usluga,
vrijednost u HRK</t>
  </si>
  <si>
    <t>A100017</t>
  </si>
  <si>
    <t>Projekt Bolje čitam, bolje pišem, a još bolje govorim</t>
  </si>
  <si>
    <t xml:space="preserve">Broj korisnika </t>
  </si>
  <si>
    <t>A100022</t>
  </si>
  <si>
    <t>Tekuće pomoći za manifestacije i pokroviteljstva</t>
  </si>
  <si>
    <t>Broj odobrenih zahtjeva/ vrijednost u HRK</t>
  </si>
  <si>
    <t>A100023</t>
  </si>
  <si>
    <t>Projekt Društveni centar Kostajnica</t>
  </si>
  <si>
    <t>Postotak sufinanciranja</t>
  </si>
  <si>
    <t>A100024</t>
  </si>
  <si>
    <t>Projekt Dom za starije osobe u Kutni</t>
  </si>
  <si>
    <t>Izrađena projektna dokumentacija/ vrijednost u HRK</t>
  </si>
  <si>
    <t>A003 1007</t>
  </si>
  <si>
    <t>Redovna djelatnost ustanova socijalne skrbi 
Dom za psihički bolesne odrasle osobe Petrinja</t>
  </si>
  <si>
    <t>Izgradnja lifta</t>
  </si>
  <si>
    <t>Izgrađen lift / vrijednost u HRK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</si>
  <si>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</si>
  <si>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</si>
  <si>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</si>
  <si>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</si>
  <si>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A03 1009</t>
  </si>
  <si>
    <t>Organizirano stanovanje</t>
  </si>
  <si>
    <t>Izrada projektne dokumentacije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</si>
  <si>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</si>
  <si>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</si>
  <si>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</si>
  <si>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500
</t>
  </si>
  <si>
    <t xml:space="preserve">                                                                                    UKUPNO:</t>
  </si>
  <si>
    <t>UPRAVNI ODJEL ZA PROSTORNO UREĐENJE,GRADITELJSTVO I ZAŠTITU OKOLIŠA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</si>
  <si>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</si>
  <si>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</si>
  <si>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</si>
  <si>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</si>
  <si>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</si>
  <si>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Razvoj i praćenje sustava prostornog uređenja i gradnje</t>
  </si>
  <si>
    <t>Izrad studije krajobraznih vrijednosti</t>
  </si>
  <si>
    <t>Donesena studija</t>
  </si>
  <si>
    <t>Izrada Plana približnih vrijednosti nekretnna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</si>
  <si>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</si>
  <si>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</si>
  <si>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</si>
  <si>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</si>
  <si>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</si>
  <si>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javna uprava i administracija</t>
  </si>
  <si>
    <t>broj izrađenih planova</t>
  </si>
  <si>
    <t>izrada i razvoj geoportala</t>
  </si>
  <si>
    <t>broj posjeta web stranici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</si>
  <si>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</si>
  <si>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</si>
  <si>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</si>
  <si>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</si>
  <si>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</si>
  <si>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</si>
  <si>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</si>
  <si>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program zaštite okoliša i izvješće</t>
  </si>
  <si>
    <t>stručne podloge i dokumenti zaštite prirode</t>
  </si>
  <si>
    <t>izrađeni dokumenti</t>
  </si>
  <si>
    <t>javni uvidi i rasprave</t>
  </si>
  <si>
    <t>provedeno uvida i rasprava</t>
  </si>
  <si>
    <t>sufinanciranje projekata zaštite okoliša i prirode</t>
  </si>
  <si>
    <t>broj sufinanciranih projekata</t>
  </si>
  <si>
    <t>Praćenje stanja okoliša i porirode</t>
  </si>
  <si>
    <t>rad AMP Sisak 3</t>
  </si>
  <si>
    <t>sredstva uložena u rad</t>
  </si>
  <si>
    <t>rashodi za sanaciju okoliša</t>
  </si>
  <si>
    <t>broj saniranih područja</t>
  </si>
  <si>
    <t>naknade vlasicima nekretnina u zaštićenom području</t>
  </si>
  <si>
    <t>broj naknada</t>
  </si>
  <si>
    <t>subvenicje za uspostavu CGO-a</t>
  </si>
  <si>
    <t>uložena sredstva</t>
  </si>
  <si>
    <t>Program P1003 Zaštita stanovništva</t>
  </si>
  <si>
    <t>Program 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</si>
  <si>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</si>
  <si>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</si>
  <si>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</si>
  <si>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</si>
  <si>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</si>
  <si>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t>Nabavka opreme za civilnu zaštitu</t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</si>
  <si>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</si>
  <si>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</si>
  <si>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</si>
  <si>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</si>
  <si>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</si>
  <si>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Rashodi za rad JU</t>
  </si>
  <si>
    <t>povećanje broja vrsta nakojima se provodi monitoring</t>
  </si>
  <si>
    <t>Zaštita i promocija prirodnih vrijednosti</t>
  </si>
  <si>
    <t>projekti JU</t>
  </si>
  <si>
    <t>Projekt Održivi regionalni razvoj uključivanjem prirodne baštien kroz osnivanje Natura SMŽ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</si>
  <si>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</si>
  <si>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</si>
  <si>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</si>
  <si>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</si>
  <si>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</si>
  <si>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UPRAVNI ODJEL ZA GOSPODARSTVO, POLJOPRIVREDU I RURALNI RAZVOJ</t>
  </si>
  <si>
    <t>C1. Gospodarski rast i zapošljavanje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</si>
  <si>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</si>
  <si>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</si>
  <si>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</si>
  <si>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</si>
  <si>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</si>
  <si>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</si>
  <si>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</si>
  <si>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</si>
  <si>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</si>
  <si>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</si>
  <si>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</si>
  <si>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</si>
  <si>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</si>
  <si>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</si>
  <si>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</si>
  <si>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</si>
  <si>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</si>
  <si>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</si>
  <si>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</si>
  <si>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</si>
  <si>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</si>
  <si>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Sajam poslova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</si>
  <si>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</si>
  <si>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</si>
  <si>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</si>
  <si>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</si>
  <si>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</si>
  <si>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</si>
  <si>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</si>
  <si>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</si>
  <si>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</si>
  <si>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</si>
  <si>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</si>
  <si>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</t>
  </si>
  <si>
    <t>Sufinanciranje projekta PISMO Novska</t>
  </si>
  <si>
    <t>broj korisnika infrastrukture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</si>
  <si>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</si>
  <si>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</si>
  <si>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</si>
  <si>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</si>
  <si>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</si>
  <si>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</si>
  <si>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</si>
  <si>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Energetska obnova zgrade na adresi Rimska 28, Sisak</t>
  </si>
  <si>
    <t>Dodatna ulaganja na građevinskim objektima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</si>
  <si>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</si>
  <si>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</si>
  <si>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</si>
  <si>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</si>
  <si>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</si>
  <si>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Poticanje promocije turističke ponude SMŽ</t>
  </si>
  <si>
    <t>Sredstva za sufinanciranje rada Turističke zajednice SMŽ</t>
  </si>
  <si>
    <t xml:space="preserve"> broj noćenja</t>
  </si>
  <si>
    <t>Poticanje selelektivih oblika turizma</t>
  </si>
  <si>
    <t>Unaprjeđenje turističke ponude SMŽ</t>
  </si>
  <si>
    <t>broj prijavljenih projekata na natječaje u turizmu</t>
  </si>
  <si>
    <t>T000002</t>
  </si>
  <si>
    <t>Sufinanciranje projekta Razvoj cikloturizma u SMŽ</t>
  </si>
  <si>
    <t>broj prijavljenih projekata</t>
  </si>
  <si>
    <t xml:space="preserve"> P7. Razvoj investicijskog okruženja i poticanje međunarodne suradnje</t>
  </si>
  <si>
    <t>A02 1004</t>
  </si>
  <si>
    <t>Županijski savjet za europske integracije</t>
  </si>
  <si>
    <t>Sredstva za Županijski savjet za integracije</t>
  </si>
  <si>
    <t>edukativne i informativne aktivnosti  - broj održanih sjednica</t>
  </si>
  <si>
    <t>Članstvo u Skupštini i institucijama EU</t>
  </si>
  <si>
    <t>prema potpisanom sporazumu</t>
  </si>
  <si>
    <t>Međunarodna suradnja</t>
  </si>
  <si>
    <t>T000001</t>
  </si>
  <si>
    <t>Sudjelovanje u programima EU fondova</t>
  </si>
  <si>
    <t>broj odobrenih projekata prema natječajima EU i ostalim izvorima</t>
  </si>
  <si>
    <t>Projekt InduCult 2.0</t>
  </si>
  <si>
    <t>Sredstva za provedbu projekta</t>
  </si>
  <si>
    <t>Projekt NATRA SMŽ</t>
  </si>
  <si>
    <t>Projekt CRNA RODA OSEKOVO</t>
  </si>
  <si>
    <t>Poticanje regionalnog razvoja - priprema i provedba projekata</t>
  </si>
  <si>
    <t>Sredstva za rad Regionalnog koordinatora SMŽ</t>
  </si>
  <si>
    <t>A03 1005</t>
  </si>
  <si>
    <t>Prometna i komunalna infrastruktura</t>
  </si>
  <si>
    <t>Sufinanciranje javnog riječnog prometa</t>
  </si>
  <si>
    <t>Sufinanciranje javnog prijevoza skelom</t>
  </si>
  <si>
    <t>broj putnika u riječnom prometu</t>
  </si>
  <si>
    <t>Sufinanciranje javnog cestovnog prijevoza putnika</t>
  </si>
  <si>
    <t>Sredstva za sufinanciranje javnog cestovnog prijevoza putnika</t>
  </si>
  <si>
    <t>broj županijskih autobusnih linija</t>
  </si>
  <si>
    <t>Sufinanciranje željezničkog prijevoza putnika</t>
  </si>
  <si>
    <t>broj željezničkih stajališta</t>
  </si>
  <si>
    <t>Sufinanciranje infrastrukturnih projekata</t>
  </si>
  <si>
    <t>Sufinanciranje   infrastrukturnih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</si>
  <si>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</si>
  <si>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</si>
  <si>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</si>
  <si>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</si>
  <si>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Izrada Masterplana prometnog razvoja SMŽ</t>
  </si>
  <si>
    <t>Izrađen Master plan</t>
  </si>
  <si>
    <t>P3. Održiva i ekološka poljoprivreda i razvoj prerađivačkih kapaciteta poljoprivredne proizvodnje</t>
  </si>
  <si>
    <t>Program A071001</t>
  </si>
  <si>
    <t>Razvoj poljoprivrede</t>
  </si>
  <si>
    <t>A071001A100001</t>
  </si>
  <si>
    <t>Poticanje poljoprivredne proizvodnje</t>
  </si>
  <si>
    <t>Broj korisnika</t>
  </si>
  <si>
    <t>A071001A100005</t>
  </si>
  <si>
    <t>Sufinanciranje izmjere poljoprivrednog zemljišta</t>
  </si>
  <si>
    <t>Broj korisnika/Ugovora</t>
  </si>
  <si>
    <t>2</t>
  </si>
  <si>
    <t>Program A071002</t>
  </si>
  <si>
    <t>Razvoj lovstva</t>
  </si>
  <si>
    <t>A071002A100001</t>
  </si>
  <si>
    <t xml:space="preserve">Poticanje razvoja lovstva </t>
  </si>
  <si>
    <t>Smanjenje štete od divljači -sufinanciranje premija osigiranja                                       Unapređenje razvoja lovstva                      Ostale usluge</t>
  </si>
  <si>
    <t>Program A071004</t>
  </si>
  <si>
    <t>A071004A100002</t>
  </si>
  <si>
    <t>Obrana od tuče</t>
  </si>
  <si>
    <t>Učinkovitost sustava obrane od tuče</t>
  </si>
  <si>
    <t>Program A071006</t>
  </si>
  <si>
    <t>Razvojni projekti</t>
  </si>
  <si>
    <t>A071006A100002</t>
  </si>
  <si>
    <t>Znanstveno stručna suradnja</t>
  </si>
  <si>
    <t>Broj zaključenih ugovora</t>
  </si>
  <si>
    <t>A07100600004</t>
  </si>
  <si>
    <t>Izgradnja i održavanje vodno gospodarskih objekata u SMŽ</t>
  </si>
  <si>
    <t>Ugovorna obveza</t>
  </si>
  <si>
    <t>Program A071009</t>
  </si>
  <si>
    <t>Kreditiranje poljoprivredne proizvodnje</t>
  </si>
  <si>
    <t>A071009A100001</t>
  </si>
  <si>
    <t>Otplata kredita</t>
  </si>
  <si>
    <t>Proračunska obveza</t>
  </si>
  <si>
    <t>A071009A100002</t>
  </si>
  <si>
    <t>Ugovorna obveza,reqlizacija</t>
  </si>
  <si>
    <t>Program A071010</t>
  </si>
  <si>
    <t>Promocija i promidžba proizvoda i područja</t>
  </si>
  <si>
    <t>Manifestacija Županov pehar</t>
  </si>
  <si>
    <t>Broj uzoraka vina, prijavljenih kandidata</t>
  </si>
  <si>
    <t>A071001A100002</t>
  </si>
  <si>
    <t>Izbor Vinske kraljice</t>
  </si>
  <si>
    <t>Broj kandidatkinja</t>
  </si>
  <si>
    <t>≥6</t>
  </si>
  <si>
    <t>A071001A100004</t>
  </si>
  <si>
    <t>Državno natjecanje u oranju</t>
  </si>
  <si>
    <t xml:space="preserve">Broj natjecatelja u tri kategorije </t>
  </si>
  <si>
    <t>Program A071011</t>
  </si>
  <si>
    <t>Poticanje rada Udruga i Zadruga Sisačko-moslavačke županije</t>
  </si>
  <si>
    <t>A071011A100001</t>
  </si>
  <si>
    <t>UKUPNO POLJOPRIVREDA: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</si>
  <si>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</si>
  <si>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</si>
  <si>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</si>
  <si>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50%</t>
  </si>
  <si>
    <t>UPRAVNI ODJEL ZA ZDRAVSTVO, SOCIJALNU SKRB I HRVATSKE BRANITELJE</t>
  </si>
  <si>
    <t>Članak 5.</t>
  </si>
  <si>
    <t>ŽUPANIJSKE SKUPŠTINE</t>
  </si>
  <si>
    <t>Ivanka Roksandić, prof.</t>
  </si>
  <si>
    <t xml:space="preserve">  C1 - Gospodarski rast i zapošljavanje</t>
  </si>
  <si>
    <t>1.2.Intra-županisjka, međužupanisjka, prekogranična, bilateralna i multilateralna suradnja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</si>
  <si>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</si>
  <si>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PRIORITET: P8 - Očuvanje i unaprjeđenje zaštite okoliša</t>
  </si>
  <si>
    <t xml:space="preserve"> PRIRORITET: P8 - Očuvanje i  unaprjeđenje zaštite okoliša</t>
  </si>
  <si>
    <t xml:space="preserve">      P12. Unaparjeđenje komunikacijske i prometne povezanosti</t>
  </si>
  <si>
    <t>Izmjene i dopune plana za 2019. god.</t>
  </si>
  <si>
    <t>III.  IZMJENE I DOPUNE PLANA RAZVOJNIH PROGRAMA SISAČKO-MOSLAVAČKE ŽUPANIJE ZA 2019. GODINU</t>
  </si>
  <si>
    <t>Ove Izmjene i dopune Proračuna stupaju na snagu prvoga dana od dana objave u "Službenom glasniku Sisačko-moslavačke županije".</t>
  </si>
  <si>
    <r>
      <t>razminirano km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zemljišta (nema nerazminiranog zemljišta)</t>
    </r>
  </si>
  <si>
    <r>
      <rPr>
        <sz val="9"/>
        <rFont val="Calibri"/>
        <family val="2"/>
      </rPr>
      <t>≥</t>
    </r>
    <r>
      <rPr>
        <sz val="9"/>
        <rFont val="Arial"/>
        <family val="2"/>
      </rPr>
      <t>1000</t>
    </r>
  </si>
  <si>
    <r>
      <rPr>
        <sz val="9"/>
        <rFont val="Calibri"/>
        <family val="2"/>
      </rPr>
      <t>≥</t>
    </r>
    <r>
      <rPr>
        <sz val="9"/>
        <rFont val="Arial"/>
        <family val="2"/>
      </rPr>
      <t>120</t>
    </r>
  </si>
  <si>
    <r>
      <rPr>
        <sz val="9"/>
        <rFont val="Calibri"/>
        <family val="2"/>
      </rPr>
      <t>≥</t>
    </r>
    <r>
      <rPr>
        <sz val="9"/>
        <rFont val="Arial"/>
        <family val="2"/>
      </rPr>
      <t>100%</t>
    </r>
  </si>
  <si>
    <r>
      <rPr>
        <sz val="9"/>
        <rFont val="Calibri"/>
        <family val="2"/>
      </rPr>
      <t>≥</t>
    </r>
    <r>
      <rPr>
        <sz val="9"/>
        <rFont val="Arial"/>
        <family val="2"/>
      </rPr>
      <t>40</t>
    </r>
  </si>
  <si>
    <t xml:space="preserve"> 1. Učinkovito upravljanje   razvojem i razvojnim resursima 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</si>
  <si>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</si>
  <si>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</si>
  <si>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</si>
  <si>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</si>
  <si>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ušteda energije, smanjenje štetnih emisija CO2 u atmosferu prema izvješću o provedbi - broj izvješća</t>
  </si>
  <si>
    <t>Kupujmo lokalno - Pun ceker</t>
  </si>
  <si>
    <t>broj projekata u provedbi - izvješća</t>
  </si>
  <si>
    <t>izvještaj o provedbi s indikatorima u skladu s projektom, broj provedenih aktivnosti</t>
  </si>
  <si>
    <t>izvještaj o provedbi s indikatorima u skladu s projektom, bro održanih radionica</t>
  </si>
  <si>
    <t>financijski plan  JU Regionalni koordinator SMŽ</t>
  </si>
  <si>
    <t>UKUPNO GOSPODARSTVO I REGIONALNI RAZVOJ I FONDOVI EU:</t>
  </si>
  <si>
    <t>Prirodne nepogode</t>
  </si>
  <si>
    <t>A071004A100003</t>
  </si>
  <si>
    <t>Sanacija klizišta na županijskim cestama SMŽ</t>
  </si>
  <si>
    <t>60</t>
  </si>
  <si>
    <t>Potpora za provedbu aktivnosti, projekata i rada udruga/zadruga, OPG-a, JLS</t>
  </si>
  <si>
    <t>Dnevni boravak 3+2</t>
  </si>
  <si>
    <t>broj korisnika</t>
  </si>
  <si>
    <t>00</t>
  </si>
  <si>
    <t>A003 1005</t>
  </si>
  <si>
    <t>Minimalni financijski standardi u soc.skrbi</t>
  </si>
  <si>
    <t>Financiranje kapitalnih izdataka DZSNO</t>
  </si>
  <si>
    <t>Vrijednost nabavljene opreme/
izvršenih radova u HRK</t>
  </si>
  <si>
    <t>866.660,00</t>
  </si>
  <si>
    <t>A03  1012</t>
  </si>
  <si>
    <t>Unapređenje socijalne infrastrukture</t>
  </si>
  <si>
    <t>Izgradnja lifta na zgradi DZPBOO Petrinja</t>
  </si>
  <si>
    <t>IV.ZAKLJUČNE ODREDBE</t>
  </si>
  <si>
    <t>Regionalni razvoj i fondovi Europske unije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</si>
</sst>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30" borderId="0" xfId="0" applyFill="1" applyAlignment="1">
      <alignment/>
    </xf>
    <xf numFmtId="0" fontId="33" fillId="0" borderId="12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5" fillId="31" borderId="12" xfId="0" applyFont="1" applyFill="1" applyBorder="1" applyAlignment="1">
      <alignment horizontal="center" vertical="center" wrapText="1"/>
    </xf>
    <xf numFmtId="4" fontId="35" fillId="31" borderId="12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4" fontId="33" fillId="0" borderId="12" xfId="0" applyNumberFormat="1" applyFont="1" applyBorder="1" applyAlignment="1">
      <alignment/>
    </xf>
    <xf numFmtId="49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4" fontId="35" fillId="0" borderId="12" xfId="0" applyNumberFormat="1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wrapText="1"/>
    </xf>
    <xf numFmtId="49" fontId="33" fillId="0" borderId="12" xfId="0" applyNumberFormat="1" applyFont="1" applyBorder="1" applyAlignment="1">
      <alignment horizontal="right"/>
    </xf>
    <xf numFmtId="4" fontId="33" fillId="0" borderId="16" xfId="0" applyNumberFormat="1" applyFont="1" applyFill="1" applyBorder="1" applyAlignment="1">
      <alignment/>
    </xf>
    <xf numFmtId="9" fontId="33" fillId="0" borderId="12" xfId="0" applyNumberFormat="1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 shrinkToFit="1"/>
    </xf>
    <xf numFmtId="49" fontId="33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5" fillId="0" borderId="12" xfId="0" applyFont="1" applyBorder="1" applyAlignment="1">
      <alignment vertical="center" shrinkToFit="1"/>
    </xf>
    <xf numFmtId="49" fontId="35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 shrinkToFit="1"/>
    </xf>
    <xf numFmtId="0" fontId="35" fillId="0" borderId="13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/>
    </xf>
    <xf numFmtId="0" fontId="33" fillId="0" borderId="12" xfId="0" applyFont="1" applyFill="1" applyBorder="1" applyAlignment="1">
      <alignment/>
    </xf>
    <xf numFmtId="49" fontId="33" fillId="0" borderId="12" xfId="0" applyNumberFormat="1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top"/>
    </xf>
    <xf numFmtId="0" fontId="33" fillId="0" borderId="12" xfId="0" applyFont="1" applyBorder="1" applyAlignment="1">
      <alignment vertical="top"/>
    </xf>
    <xf numFmtId="4" fontId="33" fillId="0" borderId="12" xfId="0" applyNumberFormat="1" applyFont="1" applyBorder="1" applyAlignment="1">
      <alignment vertical="top"/>
    </xf>
    <xf numFmtId="0" fontId="33" fillId="0" borderId="12" xfId="0" applyFont="1" applyBorder="1" applyAlignment="1">
      <alignment vertical="top" wrapText="1"/>
    </xf>
    <xf numFmtId="4" fontId="33" fillId="0" borderId="12" xfId="0" applyNumberFormat="1" applyFont="1" applyFill="1" applyBorder="1" applyAlignment="1">
      <alignment vertical="top"/>
    </xf>
    <xf numFmtId="0" fontId="33" fillId="0" borderId="15" xfId="0" applyFont="1" applyBorder="1" applyAlignment="1">
      <alignment horizontal="center" vertical="top"/>
    </xf>
    <xf numFmtId="0" fontId="38" fillId="0" borderId="15" xfId="0" applyFont="1" applyBorder="1" applyAlignment="1">
      <alignment vertical="top"/>
    </xf>
    <xf numFmtId="4" fontId="38" fillId="0" borderId="15" xfId="0" applyNumberFormat="1" applyFont="1" applyBorder="1" applyAlignment="1">
      <alignment vertical="top"/>
    </xf>
    <xf numFmtId="4" fontId="33" fillId="0" borderId="15" xfId="0" applyNumberFormat="1" applyFont="1" applyBorder="1" applyAlignment="1">
      <alignment vertical="top"/>
    </xf>
    <xf numFmtId="0" fontId="33" fillId="0" borderId="15" xfId="0" applyFont="1" applyBorder="1" applyAlignment="1">
      <alignment vertical="top"/>
    </xf>
    <xf numFmtId="49" fontId="33" fillId="0" borderId="15" xfId="0" applyNumberFormat="1" applyFont="1" applyBorder="1" applyAlignment="1">
      <alignment horizontal="center" vertical="top"/>
    </xf>
    <xf numFmtId="0" fontId="33" fillId="0" borderId="12" xfId="0" applyFont="1" applyBorder="1" applyAlignment="1">
      <alignment vertical="top" shrinkToFit="1"/>
    </xf>
    <xf numFmtId="0" fontId="33" fillId="0" borderId="12" xfId="0" applyFont="1" applyFill="1" applyBorder="1" applyAlignment="1">
      <alignment vertical="top"/>
    </xf>
    <xf numFmtId="10" fontId="33" fillId="0" borderId="12" xfId="0" applyNumberFormat="1" applyFont="1" applyBorder="1" applyAlignment="1">
      <alignment vertical="top"/>
    </xf>
    <xf numFmtId="0" fontId="35" fillId="0" borderId="12" xfId="0" applyFont="1" applyBorder="1" applyAlignment="1">
      <alignment wrapText="1"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vertical="top"/>
    </xf>
    <xf numFmtId="4" fontId="35" fillId="0" borderId="12" xfId="0" applyNumberFormat="1" applyFont="1" applyFill="1" applyBorder="1" applyAlignment="1">
      <alignment vertical="top"/>
    </xf>
    <xf numFmtId="0" fontId="33" fillId="0" borderId="12" xfId="0" applyFont="1" applyFill="1" applyBorder="1" applyAlignment="1">
      <alignment vertical="top" wrapText="1"/>
    </xf>
    <xf numFmtId="0" fontId="33" fillId="0" borderId="12" xfId="0" applyFont="1" applyFill="1" applyBorder="1" applyAlignment="1">
      <alignment horizontal="left" vertical="top"/>
    </xf>
    <xf numFmtId="0" fontId="33" fillId="0" borderId="17" xfId="0" applyFont="1" applyBorder="1" applyAlignment="1">
      <alignment horizontal="center" vertical="center" textRotation="90" wrapText="1"/>
    </xf>
    <xf numFmtId="0" fontId="33" fillId="0" borderId="17" xfId="0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  <xf numFmtId="6" fontId="33" fillId="0" borderId="12" xfId="0" applyNumberFormat="1" applyFont="1" applyBorder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33" fillId="0" borderId="16" xfId="0" applyFont="1" applyBorder="1" applyAlignment="1">
      <alignment vertical="center" textRotation="90" wrapText="1"/>
    </xf>
    <xf numFmtId="0" fontId="33" fillId="0" borderId="16" xfId="0" applyFont="1" applyBorder="1" applyAlignment="1">
      <alignment vertical="distributed" textRotation="90"/>
    </xf>
    <xf numFmtId="0" fontId="33" fillId="0" borderId="17" xfId="0" applyFont="1" applyBorder="1" applyAlignment="1">
      <alignment vertical="center" textRotation="90" wrapText="1"/>
    </xf>
    <xf numFmtId="0" fontId="33" fillId="0" borderId="17" xfId="0" applyFont="1" applyBorder="1" applyAlignment="1">
      <alignment vertical="distributed" textRotation="90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textRotation="90" wrapText="1"/>
    </xf>
    <xf numFmtId="0" fontId="33" fillId="0" borderId="16" xfId="0" applyFont="1" applyBorder="1" applyAlignment="1">
      <alignment textRotation="90" wrapText="1"/>
    </xf>
    <xf numFmtId="0" fontId="33" fillId="0" borderId="17" xfId="0" applyFont="1" applyBorder="1" applyAlignment="1">
      <alignment horizontal="center" vertical="top"/>
    </xf>
    <xf numFmtId="0" fontId="33" fillId="0" borderId="17" xfId="0" applyFont="1" applyBorder="1" applyAlignment="1">
      <alignment vertical="top" wrapText="1"/>
    </xf>
    <xf numFmtId="4" fontId="33" fillId="0" borderId="17" xfId="0" applyNumberFormat="1" applyFont="1" applyBorder="1" applyAlignment="1">
      <alignment vertical="top"/>
    </xf>
    <xf numFmtId="0" fontId="33" fillId="0" borderId="17" xfId="0" applyFont="1" applyBorder="1" applyAlignment="1">
      <alignment horizontal="right" vertical="top" wrapText="1"/>
    </xf>
    <xf numFmtId="0" fontId="33" fillId="0" borderId="17" xfId="0" applyFont="1" applyBorder="1" applyAlignment="1">
      <alignment vertical="top"/>
    </xf>
    <xf numFmtId="49" fontId="33" fillId="0" borderId="17" xfId="0" applyNumberFormat="1" applyFont="1" applyBorder="1" applyAlignment="1">
      <alignment horizontal="center" vertical="top"/>
    </xf>
    <xf numFmtId="4" fontId="33" fillId="0" borderId="17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" fontId="23" fillId="0" borderId="0" xfId="0" applyNumberFormat="1" applyFont="1" applyAlignment="1">
      <alignment horizontal="right"/>
    </xf>
    <xf numFmtId="6" fontId="33" fillId="0" borderId="1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/>
    </xf>
    <xf numFmtId="0" fontId="33" fillId="0" borderId="17" xfId="0" applyFont="1" applyBorder="1" applyAlignment="1">
      <alignment wrapText="1"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49" fontId="33" fillId="0" borderId="16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right" wrapText="1"/>
    </xf>
    <xf numFmtId="4" fontId="38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horizontal="left"/>
    </xf>
    <xf numFmtId="4" fontId="35" fillId="0" borderId="13" xfId="0" applyNumberFormat="1" applyFont="1" applyBorder="1" applyAlignment="1">
      <alignment horizontal="center"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2" xfId="0" applyFont="1" applyBorder="1" applyAlignment="1">
      <alignment horizontal="left" wrapText="1"/>
    </xf>
    <xf numFmtId="0" fontId="33" fillId="0" borderId="12" xfId="0" applyFont="1" applyFill="1" applyBorder="1" applyAlignment="1">
      <alignment wrapText="1"/>
    </xf>
    <xf numFmtId="0" fontId="35" fillId="30" borderId="12" xfId="0" applyFont="1" applyFill="1" applyBorder="1" applyAlignment="1">
      <alignment/>
    </xf>
    <xf numFmtId="0" fontId="33" fillId="30" borderId="12" xfId="0" applyFont="1" applyFill="1" applyBorder="1" applyAlignment="1">
      <alignment/>
    </xf>
    <xf numFmtId="49" fontId="33" fillId="30" borderId="12" xfId="0" applyNumberFormat="1" applyFont="1" applyFill="1" applyBorder="1" applyAlignment="1">
      <alignment horizontal="center"/>
    </xf>
    <xf numFmtId="4" fontId="35" fillId="0" borderId="12" xfId="0" applyNumberFormat="1" applyFont="1" applyFill="1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5" fillId="32" borderId="12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Border="1" applyAlignment="1">
      <alignment horizontal="center" vertical="center" wrapText="1"/>
    </xf>
    <xf numFmtId="9" fontId="33" fillId="0" borderId="17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9" fontId="33" fillId="0" borderId="12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/>
    </xf>
    <xf numFmtId="0" fontId="33" fillId="0" borderId="17" xfId="0" applyFont="1" applyFill="1" applyBorder="1" applyAlignment="1">
      <alignment wrapText="1"/>
    </xf>
    <xf numFmtId="49" fontId="3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top" textRotation="90" wrapText="1"/>
    </xf>
    <xf numFmtId="4" fontId="33" fillId="30" borderId="17" xfId="0" applyNumberFormat="1" applyFont="1" applyFill="1" applyBorder="1" applyAlignment="1">
      <alignment/>
    </xf>
    <xf numFmtId="4" fontId="33" fillId="30" borderId="12" xfId="0" applyNumberFormat="1" applyFont="1" applyFill="1" applyBorder="1" applyAlignment="1">
      <alignment/>
    </xf>
    <xf numFmtId="4" fontId="35" fillId="30" borderId="12" xfId="0" applyNumberFormat="1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 textRotation="90" wrapText="1"/>
    </xf>
    <xf numFmtId="4" fontId="35" fillId="0" borderId="12" xfId="0" applyNumberFormat="1" applyFont="1" applyBorder="1" applyAlignment="1">
      <alignment vertical="top"/>
    </xf>
    <xf numFmtId="0" fontId="35" fillId="0" borderId="13" xfId="0" applyFont="1" applyBorder="1" applyAlignment="1">
      <alignment horizontal="left" vertical="top"/>
    </xf>
    <xf numFmtId="0" fontId="35" fillId="0" borderId="12" xfId="0" applyFont="1" applyBorder="1" applyAlignment="1">
      <alignment vertical="top" wrapText="1"/>
    </xf>
    <xf numFmtId="0" fontId="33" fillId="0" borderId="13" xfId="0" applyFont="1" applyBorder="1" applyAlignment="1">
      <alignment horizontal="center" vertical="top"/>
    </xf>
    <xf numFmtId="4" fontId="33" fillId="0" borderId="12" xfId="0" applyNumberFormat="1" applyFont="1" applyBorder="1" applyAlignment="1">
      <alignment vertical="top" wrapText="1"/>
    </xf>
    <xf numFmtId="0" fontId="35" fillId="0" borderId="13" xfId="0" applyFont="1" applyBorder="1" applyAlignment="1">
      <alignment vertical="top"/>
    </xf>
    <xf numFmtId="0" fontId="35" fillId="0" borderId="12" xfId="0" applyFont="1" applyBorder="1" applyAlignment="1">
      <alignment vertical="top"/>
    </xf>
    <xf numFmtId="0" fontId="33" fillId="0" borderId="13" xfId="0" applyFont="1" applyBorder="1" applyAlignment="1">
      <alignment vertical="top"/>
    </xf>
    <xf numFmtId="0" fontId="33" fillId="0" borderId="13" xfId="0" applyFont="1" applyBorder="1" applyAlignment="1">
      <alignment horizontal="left" vertical="top"/>
    </xf>
    <xf numFmtId="0" fontId="33" fillId="0" borderId="15" xfId="0" applyFont="1" applyBorder="1" applyAlignment="1">
      <alignment vertical="center" textRotation="90" wrapText="1"/>
    </xf>
    <xf numFmtId="0" fontId="33" fillId="0" borderId="0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2" fontId="33" fillId="0" borderId="17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2" xfId="0" applyFont="1" applyBorder="1" applyAlignment="1">
      <alignment vertical="center" textRotation="90" wrapText="1"/>
    </xf>
    <xf numFmtId="0" fontId="33" fillId="0" borderId="17" xfId="0" applyFont="1" applyBorder="1" applyAlignment="1">
      <alignment horizontal="left" wrapText="1"/>
    </xf>
    <xf numFmtId="0" fontId="35" fillId="0" borderId="0" xfId="0" applyFont="1" applyBorder="1" applyAlignment="1">
      <alignment horizontal="right" wrapText="1"/>
    </xf>
    <xf numFmtId="4" fontId="35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right" wrapText="1"/>
    </xf>
    <xf numFmtId="0" fontId="35" fillId="0" borderId="19" xfId="0" applyFont="1" applyBorder="1" applyAlignment="1">
      <alignment horizontal="right" wrapText="1"/>
    </xf>
    <xf numFmtId="0" fontId="35" fillId="0" borderId="13" xfId="0" applyFont="1" applyBorder="1" applyAlignment="1">
      <alignment horizontal="right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textRotation="90" wrapText="1"/>
    </xf>
    <xf numFmtId="0" fontId="35" fillId="0" borderId="18" xfId="0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3" fillId="0" borderId="15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textRotation="90" wrapText="1"/>
    </xf>
    <xf numFmtId="0" fontId="33" fillId="0" borderId="17" xfId="0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6" xfId="0" applyFont="1" applyBorder="1" applyAlignment="1">
      <alignment horizontal="center" vertical="top" textRotation="90" wrapText="1"/>
    </xf>
    <xf numFmtId="0" fontId="33" fillId="0" borderId="17" xfId="0" applyFont="1" applyBorder="1" applyAlignment="1">
      <alignment horizontal="center" vertical="top" textRotation="90" wrapText="1"/>
    </xf>
    <xf numFmtId="0" fontId="35" fillId="31" borderId="18" xfId="0" applyFont="1" applyFill="1" applyBorder="1" applyAlignment="1">
      <alignment horizontal="left" vertical="center" wrapText="1"/>
    </xf>
    <xf numFmtId="0" fontId="35" fillId="31" borderId="19" xfId="0" applyFont="1" applyFill="1" applyBorder="1" applyAlignment="1">
      <alignment horizontal="left" vertical="center" wrapText="1"/>
    </xf>
    <xf numFmtId="0" fontId="35" fillId="31" borderId="13" xfId="0" applyFont="1" applyFill="1" applyBorder="1" applyAlignment="1">
      <alignment horizontal="left" vertical="center" wrapText="1"/>
    </xf>
    <xf numFmtId="4" fontId="33" fillId="0" borderId="15" xfId="0" applyNumberFormat="1" applyFont="1" applyBorder="1" applyAlignment="1">
      <alignment/>
    </xf>
    <xf numFmtId="4" fontId="33" fillId="0" borderId="16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0" fontId="35" fillId="0" borderId="18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31" borderId="22" xfId="0" applyFont="1" applyFill="1" applyBorder="1" applyAlignment="1">
      <alignment horizontal="left" vertical="center" wrapText="1"/>
    </xf>
    <xf numFmtId="0" fontId="35" fillId="31" borderId="23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textRotation="90" wrapText="1"/>
    </xf>
    <xf numFmtId="0" fontId="33" fillId="0" borderId="16" xfId="0" applyFont="1" applyBorder="1" applyAlignment="1">
      <alignment horizontal="center" textRotation="90" wrapText="1"/>
    </xf>
    <xf numFmtId="0" fontId="33" fillId="0" borderId="17" xfId="0" applyFont="1" applyBorder="1" applyAlignment="1">
      <alignment horizontal="center" textRotation="90" wrapText="1"/>
    </xf>
    <xf numFmtId="4" fontId="33" fillId="0" borderId="15" xfId="0" applyNumberFormat="1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9" fontId="33" fillId="0" borderId="15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" vertical="distributed" textRotation="90"/>
    </xf>
    <xf numFmtId="0" fontId="33" fillId="0" borderId="16" xfId="0" applyFont="1" applyBorder="1" applyAlignment="1">
      <alignment horizontal="center" vertical="distributed" textRotation="90"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9" fontId="33" fillId="0" borderId="15" xfId="0" applyNumberFormat="1" applyFont="1" applyBorder="1" applyAlignment="1">
      <alignment/>
    </xf>
    <xf numFmtId="9" fontId="33" fillId="0" borderId="16" xfId="0" applyNumberFormat="1" applyFont="1" applyBorder="1" applyAlignment="1">
      <alignment/>
    </xf>
    <xf numFmtId="9" fontId="33" fillId="0" borderId="17" xfId="0" applyNumberFormat="1" applyFont="1" applyBorder="1" applyAlignment="1">
      <alignment/>
    </xf>
    <xf numFmtId="4" fontId="33" fillId="0" borderId="15" xfId="0" applyNumberFormat="1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4" fontId="33" fillId="0" borderId="15" xfId="0" applyNumberFormat="1" applyFont="1" applyBorder="1" applyAlignment="1">
      <alignment horizontal="right" vertical="center"/>
    </xf>
    <xf numFmtId="4" fontId="33" fillId="0" borderId="17" xfId="0" applyNumberFormat="1" applyFont="1" applyBorder="1" applyAlignment="1">
      <alignment horizontal="right" vertical="center"/>
    </xf>
    <xf numFmtId="0" fontId="33" fillId="0" borderId="15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5" fillId="0" borderId="1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3" fillId="0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33" fillId="0" borderId="17" xfId="0" applyFont="1" applyBorder="1" applyAlignment="1">
      <alignment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defined" xfId="128"/>
    <cellStyle name="Tekst objašnjenja" xfId="129"/>
    <cellStyle name="Tekst upozorenja" xfId="130"/>
    <cellStyle name="Total" xfId="131"/>
    <cellStyle name="Ukupni zbroj" xfId="132"/>
    <cellStyle name="Unos" xfId="133"/>
    <cellStyle name="Currency" xfId="134"/>
    <cellStyle name="Currency [0]" xfId="135"/>
    <cellStyle name="Comma" xfId="136"/>
    <cellStyle name="Comma [0]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8"/>
  <sheetViews>
    <sheetView tabSelected="1" view="pageBreakPreview" zoomScaleSheetLayoutView="100" workbookViewId="0" topLeftCell="A259">
      <selection activeCell="A296" sqref="A296:IV298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38.7109375" style="0" customWidth="1"/>
    <col min="5" max="5" width="15.421875" style="0" customWidth="1"/>
    <col min="6" max="6" width="12.7109375" style="0" customWidth="1"/>
    <col min="7" max="7" width="38.7109375" style="0" customWidth="1"/>
    <col min="8" max="9" width="13.57421875" style="0" customWidth="1"/>
    <col min="10" max="10" width="12.421875" style="13" customWidth="1"/>
  </cols>
  <sheetData>
    <row r="2" spans="1:10" s="9" customFormat="1" ht="12.75">
      <c r="A2" s="186" t="s">
        <v>390</v>
      </c>
      <c r="B2" s="186"/>
      <c r="C2" s="186"/>
      <c r="D2" s="186"/>
      <c r="E2" s="186"/>
      <c r="F2" s="186"/>
      <c r="G2" s="186"/>
      <c r="H2" s="186"/>
      <c r="I2" s="186"/>
      <c r="J2" s="10"/>
    </row>
    <row r="3" spans="1:11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0" ht="36">
      <c r="A4" s="14" t="s">
        <v>0</v>
      </c>
      <c r="B4" s="14" t="s">
        <v>1</v>
      </c>
      <c r="C4" s="14" t="s">
        <v>2</v>
      </c>
      <c r="D4" s="14" t="s">
        <v>6</v>
      </c>
      <c r="E4" s="14" t="s">
        <v>8</v>
      </c>
      <c r="F4" s="15" t="s">
        <v>389</v>
      </c>
      <c r="G4" s="14" t="s">
        <v>3</v>
      </c>
      <c r="H4" s="14" t="s">
        <v>19</v>
      </c>
      <c r="I4" s="14" t="s">
        <v>7</v>
      </c>
      <c r="J4" s="14" t="s">
        <v>5</v>
      </c>
    </row>
    <row r="5" spans="1:10" ht="38.25" customHeight="1">
      <c r="A5" s="198" t="s">
        <v>20</v>
      </c>
      <c r="B5" s="199"/>
      <c r="C5" s="199"/>
      <c r="D5" s="199"/>
      <c r="E5" s="199"/>
      <c r="F5" s="199"/>
      <c r="G5" s="199"/>
      <c r="H5" s="199"/>
      <c r="I5" s="199"/>
      <c r="J5" s="200"/>
    </row>
    <row r="6" spans="1:10" ht="27.75" customHeight="1">
      <c r="A6" s="182" t="s">
        <v>21</v>
      </c>
      <c r="B6" s="182" t="s">
        <v>22</v>
      </c>
      <c r="C6" s="16" t="s">
        <v>23</v>
      </c>
      <c r="D6" s="16" t="s">
        <v>24</v>
      </c>
      <c r="E6" s="110">
        <v>23239840.75</v>
      </c>
      <c r="F6" s="110">
        <v>27090355.55</v>
      </c>
      <c r="G6" s="16" t="s">
        <v>25</v>
      </c>
      <c r="H6" s="17">
        <v>28769108.82</v>
      </c>
      <c r="I6" s="110">
        <v>23239840.75</v>
      </c>
      <c r="J6" s="18" t="s">
        <v>26</v>
      </c>
    </row>
    <row r="7" spans="1:10" ht="27.75" customHeight="1">
      <c r="A7" s="182"/>
      <c r="B7" s="182"/>
      <c r="C7" s="19" t="s">
        <v>27</v>
      </c>
      <c r="D7" s="19" t="s">
        <v>28</v>
      </c>
      <c r="E7" s="111">
        <v>33916857.06</v>
      </c>
      <c r="F7" s="111">
        <v>36727317.44</v>
      </c>
      <c r="G7" s="16" t="s">
        <v>25</v>
      </c>
      <c r="H7" s="17">
        <v>200000</v>
      </c>
      <c r="I7" s="111">
        <v>33916857.06</v>
      </c>
      <c r="J7" s="18" t="s">
        <v>26</v>
      </c>
    </row>
    <row r="8" spans="1:10" ht="24.75" customHeight="1">
      <c r="A8" s="182"/>
      <c r="B8" s="182"/>
      <c r="C8" s="19" t="s">
        <v>29</v>
      </c>
      <c r="D8" s="19" t="s">
        <v>30</v>
      </c>
      <c r="E8" s="111">
        <v>765000</v>
      </c>
      <c r="F8" s="111">
        <v>326000</v>
      </c>
      <c r="G8" s="16" t="s">
        <v>31</v>
      </c>
      <c r="H8" s="17">
        <v>967271.62</v>
      </c>
      <c r="I8" s="111">
        <v>765000</v>
      </c>
      <c r="J8" s="18" t="s">
        <v>26</v>
      </c>
    </row>
    <row r="9" spans="1:10" ht="23.25" customHeight="1">
      <c r="A9" s="182"/>
      <c r="B9" s="182" t="s">
        <v>32</v>
      </c>
      <c r="C9" s="112" t="s">
        <v>9</v>
      </c>
      <c r="D9" s="16" t="s">
        <v>33</v>
      </c>
      <c r="E9" s="17">
        <v>3070000</v>
      </c>
      <c r="F9" s="17">
        <v>3070000</v>
      </c>
      <c r="G9" s="16" t="s">
        <v>34</v>
      </c>
      <c r="H9" s="17">
        <v>220</v>
      </c>
      <c r="I9" s="17">
        <v>225</v>
      </c>
      <c r="J9" s="18" t="s">
        <v>26</v>
      </c>
    </row>
    <row r="10" spans="1:10" ht="24" customHeight="1">
      <c r="A10" s="182"/>
      <c r="B10" s="182"/>
      <c r="C10" s="112" t="s">
        <v>35</v>
      </c>
      <c r="D10" s="16" t="s">
        <v>36</v>
      </c>
      <c r="E10" s="17">
        <v>2657174.74</v>
      </c>
      <c r="F10" s="17">
        <v>4400624.64</v>
      </c>
      <c r="G10" s="16" t="s">
        <v>37</v>
      </c>
      <c r="H10" s="17">
        <v>50000</v>
      </c>
      <c r="I10" s="17">
        <v>2657174.74</v>
      </c>
      <c r="J10" s="18" t="s">
        <v>26</v>
      </c>
    </row>
    <row r="11" spans="1:10" ht="27.75" customHeight="1">
      <c r="A11" s="182"/>
      <c r="B11" s="182"/>
      <c r="C11" s="16" t="s">
        <v>38</v>
      </c>
      <c r="D11" s="16" t="s">
        <v>39</v>
      </c>
      <c r="E11" s="17">
        <v>2800000</v>
      </c>
      <c r="F11" s="17">
        <v>3000000</v>
      </c>
      <c r="G11" s="16" t="s">
        <v>37</v>
      </c>
      <c r="H11" s="17">
        <v>0</v>
      </c>
      <c r="I11" s="17">
        <v>2800000</v>
      </c>
      <c r="J11" s="18" t="s">
        <v>26</v>
      </c>
    </row>
    <row r="12" spans="1:10" ht="12.75">
      <c r="A12" s="183" t="s">
        <v>227</v>
      </c>
      <c r="B12" s="184"/>
      <c r="C12" s="184"/>
      <c r="D12" s="185"/>
      <c r="E12" s="113">
        <v>66448872.550000004</v>
      </c>
      <c r="F12" s="113">
        <f>SUM(F6:F11)</f>
        <v>74614297.63</v>
      </c>
      <c r="G12" s="114"/>
      <c r="H12" s="115"/>
      <c r="I12" s="115"/>
      <c r="J12" s="20"/>
    </row>
    <row r="13" spans="1:11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"/>
    </row>
    <row r="14" spans="1:10" ht="36">
      <c r="A14" s="14" t="s">
        <v>0</v>
      </c>
      <c r="B14" s="14" t="s">
        <v>1</v>
      </c>
      <c r="C14" s="14" t="s">
        <v>2</v>
      </c>
      <c r="D14" s="14" t="s">
        <v>6</v>
      </c>
      <c r="E14" s="15" t="s">
        <v>8</v>
      </c>
      <c r="F14" s="15" t="s">
        <v>389</v>
      </c>
      <c r="G14" s="14" t="s">
        <v>3</v>
      </c>
      <c r="H14" s="14" t="s">
        <v>4</v>
      </c>
      <c r="I14" s="14" t="s">
        <v>7</v>
      </c>
      <c r="J14" s="14" t="s">
        <v>5</v>
      </c>
    </row>
    <row r="15" spans="1:10" ht="38.25" customHeight="1">
      <c r="A15" s="198" t="s">
        <v>379</v>
      </c>
      <c r="B15" s="199"/>
      <c r="C15" s="199"/>
      <c r="D15" s="199"/>
      <c r="E15" s="199"/>
      <c r="F15" s="199"/>
      <c r="G15" s="199"/>
      <c r="H15" s="199"/>
      <c r="I15" s="199"/>
      <c r="J15" s="200"/>
    </row>
    <row r="16" spans="1:10" s="2" customFormat="1" ht="24" customHeight="1">
      <c r="A16" s="187" t="s">
        <v>398</v>
      </c>
      <c r="B16" s="187" t="s">
        <v>399</v>
      </c>
      <c r="C16" s="22" t="s">
        <v>40</v>
      </c>
      <c r="D16" s="23" t="s">
        <v>41</v>
      </c>
      <c r="E16" s="24">
        <f>SUM(E17:E35)</f>
        <v>7719307</v>
      </c>
      <c r="F16" s="24">
        <f>SUM(F17:F35)</f>
        <v>8369875.5</v>
      </c>
      <c r="G16" s="25"/>
      <c r="H16" s="19"/>
      <c r="I16" s="19"/>
      <c r="J16" s="26"/>
    </row>
    <row r="17" spans="1:10" ht="24.75" customHeight="1">
      <c r="A17" s="188"/>
      <c r="B17" s="188"/>
      <c r="C17" s="224" t="s">
        <v>9</v>
      </c>
      <c r="D17" s="227" t="s">
        <v>42</v>
      </c>
      <c r="E17" s="233">
        <v>800000</v>
      </c>
      <c r="F17" s="233">
        <v>800000</v>
      </c>
      <c r="G17" s="30" t="s">
        <v>43</v>
      </c>
      <c r="H17" s="31" t="s">
        <v>44</v>
      </c>
      <c r="I17" s="31" t="s">
        <v>44</v>
      </c>
      <c r="J17" s="18" t="s">
        <v>45</v>
      </c>
    </row>
    <row r="18" spans="1:10" ht="12.75" customHeight="1">
      <c r="A18" s="188"/>
      <c r="B18" s="188"/>
      <c r="C18" s="225"/>
      <c r="D18" s="228"/>
      <c r="E18" s="234"/>
      <c r="F18" s="234"/>
      <c r="G18" s="17" t="s">
        <v>46</v>
      </c>
      <c r="H18" s="31" t="s">
        <v>44</v>
      </c>
      <c r="I18" s="31" t="s">
        <v>44</v>
      </c>
      <c r="J18" s="18" t="s">
        <v>45</v>
      </c>
    </row>
    <row r="19" spans="1:10" ht="25.5" customHeight="1">
      <c r="A19" s="188"/>
      <c r="B19" s="188"/>
      <c r="C19" s="225"/>
      <c r="D19" s="228"/>
      <c r="E19" s="234"/>
      <c r="F19" s="234"/>
      <c r="G19" s="30" t="s">
        <v>47</v>
      </c>
      <c r="H19" s="31" t="s">
        <v>44</v>
      </c>
      <c r="I19" s="31" t="s">
        <v>44</v>
      </c>
      <c r="J19" s="18" t="s">
        <v>45</v>
      </c>
    </row>
    <row r="20" spans="1:10" ht="12.75" customHeight="1">
      <c r="A20" s="188"/>
      <c r="B20" s="188"/>
      <c r="C20" s="225"/>
      <c r="D20" s="228"/>
      <c r="E20" s="234"/>
      <c r="F20" s="234"/>
      <c r="G20" s="17" t="s">
        <v>48</v>
      </c>
      <c r="H20" s="16">
        <v>20</v>
      </c>
      <c r="I20" s="16">
        <v>20</v>
      </c>
      <c r="J20" s="18" t="s">
        <v>45</v>
      </c>
    </row>
    <row r="21" spans="1:10" ht="12.75" customHeight="1">
      <c r="A21" s="188"/>
      <c r="B21" s="188"/>
      <c r="C21" s="226"/>
      <c r="D21" s="229"/>
      <c r="E21" s="235"/>
      <c r="F21" s="235"/>
      <c r="G21" s="32" t="s">
        <v>49</v>
      </c>
      <c r="H21" s="16">
        <v>20</v>
      </c>
      <c r="I21" s="16">
        <v>20</v>
      </c>
      <c r="J21" s="18" t="s">
        <v>45</v>
      </c>
    </row>
    <row r="22" spans="1:10" ht="27" customHeight="1">
      <c r="A22" s="188"/>
      <c r="B22" s="188"/>
      <c r="C22" s="27" t="s">
        <v>10</v>
      </c>
      <c r="D22" s="28" t="s">
        <v>50</v>
      </c>
      <c r="E22" s="29">
        <v>600000</v>
      </c>
      <c r="F22" s="29">
        <v>600000</v>
      </c>
      <c r="G22" s="30" t="s">
        <v>51</v>
      </c>
      <c r="H22" s="31" t="s">
        <v>44</v>
      </c>
      <c r="I22" s="31" t="s">
        <v>44</v>
      </c>
      <c r="J22" s="18" t="s">
        <v>45</v>
      </c>
    </row>
    <row r="23" spans="1:10" ht="12.75">
      <c r="A23" s="188"/>
      <c r="B23" s="188"/>
      <c r="C23" s="20" t="s">
        <v>11</v>
      </c>
      <c r="D23" s="16" t="s">
        <v>52</v>
      </c>
      <c r="E23" s="17">
        <v>4228000</v>
      </c>
      <c r="F23" s="17">
        <v>5093262.5</v>
      </c>
      <c r="G23" s="16" t="s">
        <v>53</v>
      </c>
      <c r="H23" s="31" t="s">
        <v>44</v>
      </c>
      <c r="I23" s="31" t="s">
        <v>44</v>
      </c>
      <c r="J23" s="18" t="s">
        <v>45</v>
      </c>
    </row>
    <row r="24" spans="1:10" ht="12.75">
      <c r="A24" s="188"/>
      <c r="B24" s="188"/>
      <c r="C24" s="20" t="s">
        <v>12</v>
      </c>
      <c r="D24" s="16" t="s">
        <v>54</v>
      </c>
      <c r="E24" s="17">
        <v>35000</v>
      </c>
      <c r="F24" s="17">
        <v>35000</v>
      </c>
      <c r="G24" s="16" t="s">
        <v>55</v>
      </c>
      <c r="H24" s="16">
        <v>500</v>
      </c>
      <c r="I24" s="16">
        <v>500</v>
      </c>
      <c r="J24" s="18" t="s">
        <v>45</v>
      </c>
    </row>
    <row r="25" spans="1:10" ht="12.75">
      <c r="A25" s="188"/>
      <c r="B25" s="188"/>
      <c r="C25" s="246" t="s">
        <v>13</v>
      </c>
      <c r="D25" s="241" t="s">
        <v>56</v>
      </c>
      <c r="E25" s="239">
        <v>4000</v>
      </c>
      <c r="F25" s="239">
        <v>4000</v>
      </c>
      <c r="G25" s="16" t="s">
        <v>57</v>
      </c>
      <c r="H25" s="33">
        <v>0.87</v>
      </c>
      <c r="I25" s="33">
        <v>0.9</v>
      </c>
      <c r="J25" s="18" t="s">
        <v>45</v>
      </c>
    </row>
    <row r="26" spans="1:10" ht="12.75">
      <c r="A26" s="188"/>
      <c r="B26" s="188"/>
      <c r="C26" s="247"/>
      <c r="D26" s="242"/>
      <c r="E26" s="240"/>
      <c r="F26" s="240"/>
      <c r="G26" s="16" t="s">
        <v>58</v>
      </c>
      <c r="H26" s="16">
        <v>5</v>
      </c>
      <c r="I26" s="16">
        <v>5</v>
      </c>
      <c r="J26" s="18" t="s">
        <v>45</v>
      </c>
    </row>
    <row r="27" spans="1:10" ht="12.75">
      <c r="A27" s="188"/>
      <c r="B27" s="188"/>
      <c r="C27" s="39" t="s">
        <v>29</v>
      </c>
      <c r="D27" s="16" t="s">
        <v>59</v>
      </c>
      <c r="E27" s="17">
        <v>40000</v>
      </c>
      <c r="F27" s="17">
        <v>30000</v>
      </c>
      <c r="G27" s="16" t="s">
        <v>60</v>
      </c>
      <c r="H27" s="31" t="s">
        <v>44</v>
      </c>
      <c r="I27" s="31" t="s">
        <v>44</v>
      </c>
      <c r="J27" s="18" t="s">
        <v>45</v>
      </c>
    </row>
    <row r="28" spans="1:10" ht="24">
      <c r="A28" s="188"/>
      <c r="B28" s="188"/>
      <c r="C28" s="26" t="s">
        <v>61</v>
      </c>
      <c r="D28" s="35" t="s">
        <v>62</v>
      </c>
      <c r="E28" s="25">
        <v>140000</v>
      </c>
      <c r="F28" s="25">
        <v>140000</v>
      </c>
      <c r="G28" s="19" t="s">
        <v>63</v>
      </c>
      <c r="H28" s="19">
        <v>150</v>
      </c>
      <c r="I28" s="19">
        <v>150</v>
      </c>
      <c r="J28" s="36" t="s">
        <v>45</v>
      </c>
    </row>
    <row r="29" spans="1:10" ht="24">
      <c r="A29" s="189"/>
      <c r="B29" s="189"/>
      <c r="C29" s="26" t="s">
        <v>64</v>
      </c>
      <c r="D29" s="35" t="s">
        <v>65</v>
      </c>
      <c r="E29" s="25">
        <v>200000</v>
      </c>
      <c r="F29" s="25">
        <v>200000</v>
      </c>
      <c r="G29" s="19" t="s">
        <v>66</v>
      </c>
      <c r="H29" s="19">
        <v>600</v>
      </c>
      <c r="I29" s="19">
        <v>600</v>
      </c>
      <c r="J29" s="36" t="s">
        <v>45</v>
      </c>
    </row>
    <row r="30" spans="1:10" ht="12.75">
      <c r="A30" s="82"/>
      <c r="B30" s="187"/>
      <c r="C30" s="20" t="s">
        <v>67</v>
      </c>
      <c r="D30" s="16" t="s">
        <v>68</v>
      </c>
      <c r="E30" s="17">
        <v>140000</v>
      </c>
      <c r="F30" s="17">
        <v>140000</v>
      </c>
      <c r="G30" s="16" t="s">
        <v>66</v>
      </c>
      <c r="H30" s="16">
        <v>200</v>
      </c>
      <c r="I30" s="16">
        <v>200</v>
      </c>
      <c r="J30" s="18" t="s">
        <v>45</v>
      </c>
    </row>
    <row r="31" spans="1:10" ht="12.75">
      <c r="A31" s="82"/>
      <c r="B31" s="188"/>
      <c r="C31" s="20" t="s">
        <v>69</v>
      </c>
      <c r="D31" s="16" t="s">
        <v>70</v>
      </c>
      <c r="E31" s="17">
        <v>50000</v>
      </c>
      <c r="F31" s="17">
        <v>50000</v>
      </c>
      <c r="G31" s="16" t="s">
        <v>60</v>
      </c>
      <c r="H31" s="31" t="s">
        <v>44</v>
      </c>
      <c r="I31" s="31" t="s">
        <v>44</v>
      </c>
      <c r="J31" s="18" t="s">
        <v>45</v>
      </c>
    </row>
    <row r="32" spans="1:10" ht="12.75">
      <c r="A32" s="82"/>
      <c r="B32" s="188"/>
      <c r="C32" s="39" t="s">
        <v>71</v>
      </c>
      <c r="D32" s="16" t="s">
        <v>72</v>
      </c>
      <c r="E32" s="17">
        <v>1454807</v>
      </c>
      <c r="F32" s="17">
        <v>1250113</v>
      </c>
      <c r="G32" s="16" t="s">
        <v>60</v>
      </c>
      <c r="H32" s="31" t="s">
        <v>44</v>
      </c>
      <c r="I32" s="31" t="s">
        <v>44</v>
      </c>
      <c r="J32" s="18" t="s">
        <v>45</v>
      </c>
    </row>
    <row r="33" spans="1:10" ht="24">
      <c r="A33" s="82"/>
      <c r="B33" s="188"/>
      <c r="C33" s="26" t="s">
        <v>73</v>
      </c>
      <c r="D33" s="35" t="s">
        <v>74</v>
      </c>
      <c r="E33" s="25">
        <v>7000</v>
      </c>
      <c r="F33" s="25">
        <v>7000</v>
      </c>
      <c r="G33" s="19" t="s">
        <v>60</v>
      </c>
      <c r="H33" s="37" t="s">
        <v>44</v>
      </c>
      <c r="I33" s="37" t="s">
        <v>44</v>
      </c>
      <c r="J33" s="36" t="s">
        <v>45</v>
      </c>
    </row>
    <row r="34" spans="1:10" ht="12.75">
      <c r="A34" s="82"/>
      <c r="B34" s="188"/>
      <c r="C34" s="39" t="s">
        <v>75</v>
      </c>
      <c r="D34" s="16" t="s">
        <v>76</v>
      </c>
      <c r="E34" s="17">
        <v>5000</v>
      </c>
      <c r="F34" s="17">
        <v>5000</v>
      </c>
      <c r="G34" s="16" t="s">
        <v>77</v>
      </c>
      <c r="H34" s="31" t="s">
        <v>44</v>
      </c>
      <c r="I34" s="33">
        <v>1</v>
      </c>
      <c r="J34" s="18" t="s">
        <v>45</v>
      </c>
    </row>
    <row r="35" spans="1:10" ht="12.75">
      <c r="A35" s="82"/>
      <c r="B35" s="188"/>
      <c r="C35" s="39" t="s">
        <v>78</v>
      </c>
      <c r="D35" s="16" t="s">
        <v>79</v>
      </c>
      <c r="E35" s="17">
        <v>15500</v>
      </c>
      <c r="F35" s="17">
        <v>15500</v>
      </c>
      <c r="G35" s="16" t="s">
        <v>77</v>
      </c>
      <c r="H35" s="31" t="s">
        <v>44</v>
      </c>
      <c r="I35" s="33">
        <v>1</v>
      </c>
      <c r="J35" s="18" t="s">
        <v>45</v>
      </c>
    </row>
    <row r="36" spans="1:10" s="3" customFormat="1" ht="15" customHeight="1">
      <c r="A36" s="82"/>
      <c r="B36" s="188"/>
      <c r="C36" s="38" t="s">
        <v>80</v>
      </c>
      <c r="D36" s="23" t="s">
        <v>81</v>
      </c>
      <c r="E36" s="24">
        <f>SUM(E37:E38)</f>
        <v>19407705</v>
      </c>
      <c r="F36" s="24">
        <f>SUM(F37:F38)</f>
        <v>21407704.89</v>
      </c>
      <c r="G36" s="23"/>
      <c r="H36" s="23"/>
      <c r="I36" s="23"/>
      <c r="J36" s="36" t="s">
        <v>45</v>
      </c>
    </row>
    <row r="37" spans="1:10" ht="12.75">
      <c r="A37" s="82"/>
      <c r="B37" s="188"/>
      <c r="C37" s="39" t="s">
        <v>9</v>
      </c>
      <c r="D37" s="16" t="s">
        <v>82</v>
      </c>
      <c r="E37" s="17">
        <v>6109455</v>
      </c>
      <c r="F37" s="17">
        <v>6602639.89</v>
      </c>
      <c r="G37" s="16" t="s">
        <v>60</v>
      </c>
      <c r="H37" s="31" t="s">
        <v>44</v>
      </c>
      <c r="I37" s="31" t="s">
        <v>44</v>
      </c>
      <c r="J37" s="18" t="s">
        <v>45</v>
      </c>
    </row>
    <row r="38" spans="1:10" ht="12.75">
      <c r="A38" s="82"/>
      <c r="B38" s="188"/>
      <c r="C38" s="39" t="s">
        <v>23</v>
      </c>
      <c r="D38" s="16" t="s">
        <v>83</v>
      </c>
      <c r="E38" s="17">
        <v>13298250</v>
      </c>
      <c r="F38" s="17">
        <v>14805065</v>
      </c>
      <c r="G38" s="16" t="s">
        <v>60</v>
      </c>
      <c r="H38" s="31" t="s">
        <v>44</v>
      </c>
      <c r="I38" s="31" t="s">
        <v>44</v>
      </c>
      <c r="J38" s="18" t="s">
        <v>45</v>
      </c>
    </row>
    <row r="39" spans="1:10" ht="15" customHeight="1">
      <c r="A39" s="82"/>
      <c r="B39" s="188"/>
      <c r="C39" s="38" t="s">
        <v>84</v>
      </c>
      <c r="D39" s="40" t="s">
        <v>85</v>
      </c>
      <c r="E39" s="24">
        <f>E40+E41</f>
        <v>76362909</v>
      </c>
      <c r="F39" s="24">
        <f>F40+F41</f>
        <v>26173330</v>
      </c>
      <c r="G39" s="16"/>
      <c r="H39" s="31"/>
      <c r="I39" s="31"/>
      <c r="J39" s="41" t="s">
        <v>45</v>
      </c>
    </row>
    <row r="40" spans="1:10" ht="24" customHeight="1">
      <c r="A40" s="82"/>
      <c r="B40" s="188"/>
      <c r="C40" s="34" t="s">
        <v>86</v>
      </c>
      <c r="D40" s="42" t="s">
        <v>87</v>
      </c>
      <c r="E40" s="25">
        <v>24836295</v>
      </c>
      <c r="F40" s="25">
        <v>8044190</v>
      </c>
      <c r="G40" s="42" t="s">
        <v>88</v>
      </c>
      <c r="H40" s="37" t="s">
        <v>89</v>
      </c>
      <c r="I40" s="37" t="s">
        <v>90</v>
      </c>
      <c r="J40" s="36"/>
    </row>
    <row r="41" spans="1:10" s="4" customFormat="1" ht="25.5" customHeight="1">
      <c r="A41" s="82"/>
      <c r="B41" s="188"/>
      <c r="C41" s="34" t="s">
        <v>86</v>
      </c>
      <c r="D41" s="35" t="s">
        <v>91</v>
      </c>
      <c r="E41" s="25">
        <v>51526614</v>
      </c>
      <c r="F41" s="25">
        <v>18129140</v>
      </c>
      <c r="G41" s="42" t="s">
        <v>92</v>
      </c>
      <c r="H41" s="37" t="s">
        <v>89</v>
      </c>
      <c r="I41" s="37" t="s">
        <v>90</v>
      </c>
      <c r="J41" s="36" t="s">
        <v>45</v>
      </c>
    </row>
    <row r="42" spans="1:10" s="4" customFormat="1" ht="25.5" customHeight="1">
      <c r="A42" s="82"/>
      <c r="B42" s="188"/>
      <c r="C42" s="22" t="s">
        <v>93</v>
      </c>
      <c r="D42" s="43" t="s">
        <v>94</v>
      </c>
      <c r="E42" s="24">
        <f>E43</f>
        <v>5567389.89</v>
      </c>
      <c r="F42" s="24">
        <f>F43</f>
        <v>12914193.02</v>
      </c>
      <c r="G42" s="16"/>
      <c r="H42" s="31"/>
      <c r="I42" s="31" t="s">
        <v>95</v>
      </c>
      <c r="J42" s="41" t="s">
        <v>45</v>
      </c>
    </row>
    <row r="43" spans="1:10" s="4" customFormat="1" ht="25.5" customHeight="1">
      <c r="A43" s="82"/>
      <c r="B43" s="188"/>
      <c r="C43" s="34" t="s">
        <v>9</v>
      </c>
      <c r="D43" s="19" t="s">
        <v>96</v>
      </c>
      <c r="E43" s="25">
        <v>5567389.89</v>
      </c>
      <c r="F43" s="25">
        <v>12914193.02</v>
      </c>
      <c r="G43" s="42" t="s">
        <v>97</v>
      </c>
      <c r="H43" s="37" t="s">
        <v>89</v>
      </c>
      <c r="I43" s="37" t="s">
        <v>98</v>
      </c>
      <c r="J43" s="36" t="s">
        <v>45</v>
      </c>
    </row>
    <row r="44" spans="1:10" s="4" customFormat="1" ht="15" customHeight="1">
      <c r="A44" s="82"/>
      <c r="B44" s="188"/>
      <c r="C44" s="44" t="s">
        <v>99</v>
      </c>
      <c r="D44" s="23" t="s">
        <v>100</v>
      </c>
      <c r="E44" s="45">
        <f>E45+E46</f>
        <v>10202219.32</v>
      </c>
      <c r="F44" s="24">
        <f>F45+F46</f>
        <v>3506892.27</v>
      </c>
      <c r="G44" s="42"/>
      <c r="H44" s="37"/>
      <c r="I44" s="37"/>
      <c r="J44" s="36"/>
    </row>
    <row r="45" spans="1:10" s="4" customFormat="1" ht="16.5" customHeight="1">
      <c r="A45" s="82"/>
      <c r="B45" s="188"/>
      <c r="C45" s="34" t="s">
        <v>23</v>
      </c>
      <c r="D45" s="19" t="s">
        <v>101</v>
      </c>
      <c r="E45" s="25">
        <v>8075114.44</v>
      </c>
      <c r="F45" s="25">
        <v>3289901</v>
      </c>
      <c r="G45" s="42" t="s">
        <v>102</v>
      </c>
      <c r="H45" s="37"/>
      <c r="I45" s="37" t="s">
        <v>90</v>
      </c>
      <c r="J45" s="36"/>
    </row>
    <row r="46" spans="1:10" s="4" customFormat="1" ht="16.5" customHeight="1">
      <c r="A46" s="82"/>
      <c r="B46" s="188"/>
      <c r="C46" s="46" t="s">
        <v>23</v>
      </c>
      <c r="D46" s="47" t="s">
        <v>103</v>
      </c>
      <c r="E46" s="48">
        <v>2127104.88</v>
      </c>
      <c r="F46" s="25">
        <v>216991.27</v>
      </c>
      <c r="G46" s="49" t="s">
        <v>104</v>
      </c>
      <c r="H46" s="37"/>
      <c r="I46" s="37" t="s">
        <v>378</v>
      </c>
      <c r="J46" s="36"/>
    </row>
    <row r="47" spans="1:10" s="4" customFormat="1" ht="14.25" customHeight="1">
      <c r="A47" s="82"/>
      <c r="B47" s="188"/>
      <c r="C47" s="22" t="s">
        <v>105</v>
      </c>
      <c r="D47" s="23" t="s">
        <v>106</v>
      </c>
      <c r="E47" s="24">
        <f>E48+E49+E50+E51+E52</f>
        <v>8320202.18</v>
      </c>
      <c r="F47" s="24">
        <f>F48+F49+F50+F51+F52</f>
        <v>8750</v>
      </c>
      <c r="G47" s="49"/>
      <c r="H47" s="37"/>
      <c r="I47" s="37"/>
      <c r="J47" s="36" t="s">
        <v>45</v>
      </c>
    </row>
    <row r="48" spans="1:10" s="4" customFormat="1" ht="17.25" customHeight="1">
      <c r="A48" s="82"/>
      <c r="B48" s="188"/>
      <c r="C48" s="34" t="s">
        <v>14</v>
      </c>
      <c r="D48" s="19" t="s">
        <v>107</v>
      </c>
      <c r="E48" s="25">
        <v>1354029.08</v>
      </c>
      <c r="F48" s="25">
        <v>1750</v>
      </c>
      <c r="G48" s="49" t="s">
        <v>102</v>
      </c>
      <c r="H48" s="37" t="s">
        <v>89</v>
      </c>
      <c r="I48" s="37" t="s">
        <v>90</v>
      </c>
      <c r="J48" s="36" t="s">
        <v>45</v>
      </c>
    </row>
    <row r="49" spans="1:10" s="4" customFormat="1" ht="17.25" customHeight="1">
      <c r="A49" s="82"/>
      <c r="B49" s="188"/>
      <c r="C49" s="34" t="s">
        <v>23</v>
      </c>
      <c r="D49" s="19" t="s">
        <v>108</v>
      </c>
      <c r="E49" s="25">
        <v>1364739.93</v>
      </c>
      <c r="F49" s="25">
        <v>1750</v>
      </c>
      <c r="G49" s="49" t="s">
        <v>102</v>
      </c>
      <c r="H49" s="37" t="s">
        <v>89</v>
      </c>
      <c r="I49" s="37" t="s">
        <v>90</v>
      </c>
      <c r="J49" s="36" t="s">
        <v>45</v>
      </c>
    </row>
    <row r="50" spans="1:10" s="4" customFormat="1" ht="17.25" customHeight="1">
      <c r="A50" s="82"/>
      <c r="B50" s="188"/>
      <c r="C50" s="34" t="s">
        <v>109</v>
      </c>
      <c r="D50" s="19" t="s">
        <v>110</v>
      </c>
      <c r="E50" s="25">
        <v>1530839.32</v>
      </c>
      <c r="F50" s="25">
        <v>1750</v>
      </c>
      <c r="G50" s="49" t="s">
        <v>102</v>
      </c>
      <c r="H50" s="37" t="s">
        <v>89</v>
      </c>
      <c r="I50" s="37" t="s">
        <v>90</v>
      </c>
      <c r="J50" s="36" t="s">
        <v>45</v>
      </c>
    </row>
    <row r="51" spans="1:10" s="4" customFormat="1" ht="17.25" customHeight="1">
      <c r="A51" s="82"/>
      <c r="B51" s="188"/>
      <c r="C51" s="34" t="s">
        <v>27</v>
      </c>
      <c r="D51" s="19" t="s">
        <v>111</v>
      </c>
      <c r="E51" s="25">
        <v>2668651.03</v>
      </c>
      <c r="F51" s="25">
        <v>1750</v>
      </c>
      <c r="G51" s="49" t="s">
        <v>102</v>
      </c>
      <c r="H51" s="37" t="s">
        <v>89</v>
      </c>
      <c r="I51" s="37" t="s">
        <v>90</v>
      </c>
      <c r="J51" s="36" t="s">
        <v>45</v>
      </c>
    </row>
    <row r="52" spans="1:10" s="4" customFormat="1" ht="17.25" customHeight="1">
      <c r="A52" s="84"/>
      <c r="B52" s="189"/>
      <c r="C52" s="34" t="s">
        <v>35</v>
      </c>
      <c r="D52" s="19" t="s">
        <v>112</v>
      </c>
      <c r="E52" s="25">
        <v>1401942.82</v>
      </c>
      <c r="F52" s="25">
        <v>1750</v>
      </c>
      <c r="G52" s="49" t="s">
        <v>102</v>
      </c>
      <c r="H52" s="37"/>
      <c r="I52" s="37" t="s">
        <v>90</v>
      </c>
      <c r="J52" s="36" t="s">
        <v>45</v>
      </c>
    </row>
    <row r="53" spans="1:10" s="3" customFormat="1" ht="24" customHeight="1">
      <c r="A53" s="187" t="s">
        <v>401</v>
      </c>
      <c r="B53" s="209" t="s">
        <v>400</v>
      </c>
      <c r="C53" s="50" t="s">
        <v>113</v>
      </c>
      <c r="D53" s="50" t="s">
        <v>114</v>
      </c>
      <c r="E53" s="51">
        <v>6487084.84</v>
      </c>
      <c r="F53" s="51">
        <v>6752509</v>
      </c>
      <c r="G53" s="52"/>
      <c r="H53" s="16"/>
      <c r="I53" s="16"/>
      <c r="J53" s="53" t="s">
        <v>115</v>
      </c>
    </row>
    <row r="54" spans="1:10" s="5" customFormat="1" ht="24">
      <c r="A54" s="188"/>
      <c r="B54" s="210"/>
      <c r="C54" s="55" t="s">
        <v>9</v>
      </c>
      <c r="D54" s="56" t="s">
        <v>116</v>
      </c>
      <c r="E54" s="57">
        <v>105000</v>
      </c>
      <c r="F54" s="57">
        <v>115000</v>
      </c>
      <c r="G54" s="58" t="s">
        <v>117</v>
      </c>
      <c r="H54" s="56">
        <v>8</v>
      </c>
      <c r="I54" s="56">
        <v>10</v>
      </c>
      <c r="J54" s="53" t="s">
        <v>115</v>
      </c>
    </row>
    <row r="55" spans="1:10" s="5" customFormat="1" ht="24">
      <c r="A55" s="188"/>
      <c r="B55" s="210"/>
      <c r="C55" s="55" t="s">
        <v>10</v>
      </c>
      <c r="D55" s="56" t="s">
        <v>118</v>
      </c>
      <c r="E55" s="57">
        <v>5000</v>
      </c>
      <c r="F55" s="57">
        <v>0</v>
      </c>
      <c r="G55" s="58" t="s">
        <v>119</v>
      </c>
      <c r="H55" s="56">
        <v>0</v>
      </c>
      <c r="I55" s="56">
        <v>5</v>
      </c>
      <c r="J55" s="53" t="s">
        <v>115</v>
      </c>
    </row>
    <row r="56" spans="1:10" s="5" customFormat="1" ht="24">
      <c r="A56" s="188"/>
      <c r="B56" s="210"/>
      <c r="C56" s="55" t="s">
        <v>11</v>
      </c>
      <c r="D56" s="56" t="s">
        <v>120</v>
      </c>
      <c r="E56" s="57">
        <v>980000</v>
      </c>
      <c r="F56" s="57">
        <v>980000</v>
      </c>
      <c r="G56" s="58" t="s">
        <v>121</v>
      </c>
      <c r="H56" s="56">
        <v>57</v>
      </c>
      <c r="I56" s="56">
        <v>60</v>
      </c>
      <c r="J56" s="53" t="s">
        <v>115</v>
      </c>
    </row>
    <row r="57" spans="1:10" s="5" customFormat="1" ht="36">
      <c r="A57" s="188"/>
      <c r="B57" s="210"/>
      <c r="C57" s="55" t="s">
        <v>12</v>
      </c>
      <c r="D57" s="56" t="s">
        <v>122</v>
      </c>
      <c r="E57" s="57">
        <v>100000</v>
      </c>
      <c r="F57" s="57">
        <v>81250</v>
      </c>
      <c r="G57" s="58" t="s">
        <v>123</v>
      </c>
      <c r="H57" s="59">
        <v>100000</v>
      </c>
      <c r="I57" s="59">
        <v>81250</v>
      </c>
      <c r="J57" s="53" t="s">
        <v>115</v>
      </c>
    </row>
    <row r="58" spans="1:10" s="5" customFormat="1" ht="12.75">
      <c r="A58" s="188"/>
      <c r="B58" s="210"/>
      <c r="C58" s="60" t="s">
        <v>13</v>
      </c>
      <c r="D58" s="61" t="s">
        <v>124</v>
      </c>
      <c r="E58" s="62">
        <v>100000</v>
      </c>
      <c r="F58" s="63">
        <v>100000</v>
      </c>
      <c r="G58" s="64" t="s">
        <v>125</v>
      </c>
      <c r="H58" s="64"/>
      <c r="I58" s="64"/>
      <c r="J58" s="65" t="s">
        <v>115</v>
      </c>
    </row>
    <row r="59" spans="1:10" s="6" customFormat="1" ht="24">
      <c r="A59" s="189"/>
      <c r="B59" s="211"/>
      <c r="C59" s="55" t="s">
        <v>61</v>
      </c>
      <c r="D59" s="58" t="s">
        <v>126</v>
      </c>
      <c r="E59" s="57">
        <v>170000</v>
      </c>
      <c r="F59" s="57">
        <v>170000</v>
      </c>
      <c r="G59" s="58" t="s">
        <v>127</v>
      </c>
      <c r="H59" s="56">
        <v>40</v>
      </c>
      <c r="I59" s="56">
        <v>40</v>
      </c>
      <c r="J59" s="53" t="s">
        <v>115</v>
      </c>
    </row>
    <row r="60" spans="1:10" s="5" customFormat="1" ht="40.5" customHeight="1">
      <c r="A60" s="155"/>
      <c r="B60" s="88"/>
      <c r="C60" s="89" t="s">
        <v>64</v>
      </c>
      <c r="D60" s="90" t="s">
        <v>128</v>
      </c>
      <c r="E60" s="91">
        <v>150000</v>
      </c>
      <c r="F60" s="91">
        <v>150000</v>
      </c>
      <c r="G60" s="90" t="s">
        <v>129</v>
      </c>
      <c r="H60" s="92" t="s">
        <v>130</v>
      </c>
      <c r="I60" s="93">
        <v>35</v>
      </c>
      <c r="J60" s="94" t="s">
        <v>115</v>
      </c>
    </row>
    <row r="61" spans="1:10" s="5" customFormat="1" ht="12.75">
      <c r="A61" s="82"/>
      <c r="B61" s="88"/>
      <c r="C61" s="55" t="s">
        <v>67</v>
      </c>
      <c r="D61" s="66" t="s">
        <v>131</v>
      </c>
      <c r="E61" s="57">
        <v>25000</v>
      </c>
      <c r="F61" s="57">
        <v>25000</v>
      </c>
      <c r="G61" s="67" t="s">
        <v>132</v>
      </c>
      <c r="H61" s="59">
        <v>25000</v>
      </c>
      <c r="I61" s="59">
        <v>25000</v>
      </c>
      <c r="J61" s="53" t="s">
        <v>115</v>
      </c>
    </row>
    <row r="62" spans="1:10" s="5" customFormat="1" ht="24">
      <c r="A62" s="82"/>
      <c r="B62" s="88"/>
      <c r="C62" s="55" t="s">
        <v>69</v>
      </c>
      <c r="D62" s="58" t="s">
        <v>133</v>
      </c>
      <c r="E62" s="57">
        <v>40000</v>
      </c>
      <c r="F62" s="57">
        <v>40000</v>
      </c>
      <c r="G62" s="56" t="s">
        <v>134</v>
      </c>
      <c r="H62" s="56">
        <v>300</v>
      </c>
      <c r="I62" s="56">
        <v>300</v>
      </c>
      <c r="J62" s="53" t="s">
        <v>115</v>
      </c>
    </row>
    <row r="63" spans="1:10" s="5" customFormat="1" ht="24">
      <c r="A63" s="82"/>
      <c r="B63" s="88"/>
      <c r="C63" s="55" t="s">
        <v>71</v>
      </c>
      <c r="D63" s="58" t="s">
        <v>135</v>
      </c>
      <c r="E63" s="57">
        <v>4122084.84</v>
      </c>
      <c r="F63" s="57">
        <v>4105806</v>
      </c>
      <c r="G63" s="58" t="s">
        <v>136</v>
      </c>
      <c r="H63" s="57">
        <v>2999018</v>
      </c>
      <c r="I63" s="57">
        <v>4122084.84</v>
      </c>
      <c r="J63" s="53" t="s">
        <v>115</v>
      </c>
    </row>
    <row r="64" spans="1:10" s="5" customFormat="1" ht="12.75">
      <c r="A64" s="82"/>
      <c r="B64" s="88"/>
      <c r="C64" s="55" t="s">
        <v>137</v>
      </c>
      <c r="D64" s="66" t="s">
        <v>138</v>
      </c>
      <c r="E64" s="57">
        <v>50000</v>
      </c>
      <c r="F64" s="57">
        <v>50000</v>
      </c>
      <c r="G64" s="58" t="s">
        <v>139</v>
      </c>
      <c r="H64" s="56">
        <v>40</v>
      </c>
      <c r="I64" s="56">
        <v>40</v>
      </c>
      <c r="J64" s="53" t="s">
        <v>115</v>
      </c>
    </row>
    <row r="65" spans="1:10" s="5" customFormat="1" ht="24">
      <c r="A65" s="82"/>
      <c r="B65" s="88"/>
      <c r="C65" s="55" t="s">
        <v>140</v>
      </c>
      <c r="D65" s="58" t="s">
        <v>141</v>
      </c>
      <c r="E65" s="57">
        <v>350000</v>
      </c>
      <c r="F65" s="57">
        <v>450000</v>
      </c>
      <c r="G65" s="58" t="s">
        <v>142</v>
      </c>
      <c r="H65" s="56">
        <v>0</v>
      </c>
      <c r="I65" s="56">
        <v>50</v>
      </c>
      <c r="J65" s="53" t="s">
        <v>115</v>
      </c>
    </row>
    <row r="66" spans="1:10" s="5" customFormat="1" ht="12.75">
      <c r="A66" s="82"/>
      <c r="B66" s="88"/>
      <c r="C66" s="55" t="s">
        <v>143</v>
      </c>
      <c r="D66" s="56" t="s">
        <v>144</v>
      </c>
      <c r="E66" s="57">
        <v>40000</v>
      </c>
      <c r="F66" s="57">
        <v>40000</v>
      </c>
      <c r="G66" s="58" t="s">
        <v>145</v>
      </c>
      <c r="H66" s="68">
        <v>0.2724</v>
      </c>
      <c r="I66" s="68">
        <v>0.2724</v>
      </c>
      <c r="J66" s="53" t="s">
        <v>115</v>
      </c>
    </row>
    <row r="67" spans="1:10" s="5" customFormat="1" ht="24">
      <c r="A67" s="82"/>
      <c r="B67" s="88"/>
      <c r="C67" s="55" t="s">
        <v>146</v>
      </c>
      <c r="D67" s="58" t="s">
        <v>147</v>
      </c>
      <c r="E67" s="57">
        <v>250000</v>
      </c>
      <c r="F67" s="57">
        <v>239980</v>
      </c>
      <c r="G67" s="58" t="s">
        <v>148</v>
      </c>
      <c r="H67" s="59">
        <v>0</v>
      </c>
      <c r="I67" s="59">
        <v>239980</v>
      </c>
      <c r="J67" s="53" t="s">
        <v>115</v>
      </c>
    </row>
    <row r="68" spans="1:10" s="5" customFormat="1" ht="12.75">
      <c r="A68" s="82"/>
      <c r="B68" s="88"/>
      <c r="C68" s="55" t="s">
        <v>73</v>
      </c>
      <c r="D68" s="58" t="s">
        <v>414</v>
      </c>
      <c r="E68" s="57">
        <v>0</v>
      </c>
      <c r="F68" s="57">
        <v>205473</v>
      </c>
      <c r="G68" s="58" t="s">
        <v>415</v>
      </c>
      <c r="H68" s="59">
        <v>0</v>
      </c>
      <c r="I68" s="59">
        <v>45</v>
      </c>
      <c r="J68" s="53" t="s">
        <v>115</v>
      </c>
    </row>
    <row r="69" spans="1:10" s="5" customFormat="1" ht="12.75">
      <c r="A69" s="82"/>
      <c r="B69" s="88"/>
      <c r="C69" s="147" t="s">
        <v>417</v>
      </c>
      <c r="D69" s="148" t="s">
        <v>418</v>
      </c>
      <c r="E69" s="146">
        <v>0</v>
      </c>
      <c r="F69" s="146">
        <v>866660</v>
      </c>
      <c r="G69" s="57"/>
      <c r="H69" s="57"/>
      <c r="I69" s="53"/>
      <c r="J69" s="53"/>
    </row>
    <row r="70" spans="1:10" s="5" customFormat="1" ht="24">
      <c r="A70" s="82"/>
      <c r="B70" s="88"/>
      <c r="C70" s="149" t="s">
        <v>109</v>
      </c>
      <c r="D70" s="58" t="s">
        <v>419</v>
      </c>
      <c r="E70" s="146">
        <v>0</v>
      </c>
      <c r="F70" s="57">
        <v>866660</v>
      </c>
      <c r="G70" s="150" t="s">
        <v>420</v>
      </c>
      <c r="H70" s="57">
        <v>0</v>
      </c>
      <c r="I70" s="53" t="s">
        <v>421</v>
      </c>
      <c r="J70" s="53" t="s">
        <v>115</v>
      </c>
    </row>
    <row r="71" spans="1:10" s="5" customFormat="1" ht="36">
      <c r="A71" s="82"/>
      <c r="B71" s="88"/>
      <c r="C71" s="50" t="s">
        <v>149</v>
      </c>
      <c r="D71" s="69" t="s">
        <v>150</v>
      </c>
      <c r="E71" s="57">
        <v>717000</v>
      </c>
      <c r="F71" s="57">
        <v>0</v>
      </c>
      <c r="G71" s="50"/>
      <c r="H71" s="50"/>
      <c r="I71" s="50"/>
      <c r="J71" s="53" t="s">
        <v>115</v>
      </c>
    </row>
    <row r="72" spans="1:10" s="5" customFormat="1" ht="44.25" customHeight="1">
      <c r="A72" s="82"/>
      <c r="B72" s="88"/>
      <c r="C72" s="56" t="s">
        <v>11</v>
      </c>
      <c r="D72" s="56" t="s">
        <v>151</v>
      </c>
      <c r="E72" s="146">
        <v>717000</v>
      </c>
      <c r="F72" s="146">
        <v>0</v>
      </c>
      <c r="G72" s="56" t="s">
        <v>152</v>
      </c>
      <c r="H72" s="59">
        <v>0</v>
      </c>
      <c r="I72" s="59">
        <v>717000</v>
      </c>
      <c r="J72" s="53"/>
    </row>
    <row r="73" spans="1:10" s="5" customFormat="1" ht="44.25" customHeight="1">
      <c r="A73" s="82"/>
      <c r="B73" s="88"/>
      <c r="C73" s="151" t="s">
        <v>422</v>
      </c>
      <c r="D73" s="152" t="s">
        <v>423</v>
      </c>
      <c r="E73" s="146">
        <v>0</v>
      </c>
      <c r="F73" s="146">
        <v>190000</v>
      </c>
      <c r="G73" s="56"/>
      <c r="H73" s="57"/>
      <c r="I73" s="57"/>
      <c r="J73" s="53" t="s">
        <v>416</v>
      </c>
    </row>
    <row r="74" spans="1:10" s="5" customFormat="1" ht="44.25" customHeight="1">
      <c r="A74" s="82"/>
      <c r="B74" s="88"/>
      <c r="C74" s="153" t="s">
        <v>10</v>
      </c>
      <c r="D74" s="56" t="s">
        <v>424</v>
      </c>
      <c r="E74" s="57">
        <v>0</v>
      </c>
      <c r="F74" s="57">
        <v>190000</v>
      </c>
      <c r="G74" s="56" t="s">
        <v>152</v>
      </c>
      <c r="H74" s="57">
        <v>0</v>
      </c>
      <c r="I74" s="57">
        <v>190000</v>
      </c>
      <c r="J74" s="53" t="s">
        <v>115</v>
      </c>
    </row>
    <row r="75" spans="1:10" s="5" customFormat="1" ht="44.25" customHeight="1">
      <c r="A75" s="82"/>
      <c r="B75" s="88"/>
      <c r="C75" s="147" t="s">
        <v>157</v>
      </c>
      <c r="D75" s="148" t="s">
        <v>158</v>
      </c>
      <c r="E75" s="146">
        <v>276875</v>
      </c>
      <c r="F75" s="146">
        <v>276875</v>
      </c>
      <c r="G75" s="58"/>
      <c r="H75" s="56"/>
      <c r="I75" s="56"/>
      <c r="J75" s="53"/>
    </row>
    <row r="76" spans="1:10" s="5" customFormat="1" ht="44.25" customHeight="1">
      <c r="A76" s="82"/>
      <c r="B76" s="87"/>
      <c r="C76" s="154" t="s">
        <v>9</v>
      </c>
      <c r="D76" s="58" t="s">
        <v>159</v>
      </c>
      <c r="E76" s="57">
        <v>276875</v>
      </c>
      <c r="F76" s="57">
        <v>276875</v>
      </c>
      <c r="G76" s="58" t="s">
        <v>148</v>
      </c>
      <c r="H76" s="56"/>
      <c r="I76" s="57">
        <v>276875</v>
      </c>
      <c r="J76" s="53" t="s">
        <v>115</v>
      </c>
    </row>
    <row r="77" spans="1:10" s="2" customFormat="1" ht="23.25" customHeight="1">
      <c r="A77" s="82"/>
      <c r="B77" s="209" t="s">
        <v>153</v>
      </c>
      <c r="C77" s="70" t="s">
        <v>113</v>
      </c>
      <c r="D77" s="71" t="s">
        <v>114</v>
      </c>
      <c r="E77" s="72">
        <v>600000</v>
      </c>
      <c r="F77" s="72">
        <v>850000</v>
      </c>
      <c r="G77" s="73"/>
      <c r="H77" s="56"/>
      <c r="I77" s="56"/>
      <c r="J77" s="53" t="s">
        <v>115</v>
      </c>
    </row>
    <row r="78" spans="1:10" s="5" customFormat="1" ht="40.5" customHeight="1">
      <c r="A78" s="84"/>
      <c r="B78" s="211"/>
      <c r="C78" s="74" t="s">
        <v>154</v>
      </c>
      <c r="D78" s="73" t="s">
        <v>155</v>
      </c>
      <c r="E78" s="59">
        <v>600000</v>
      </c>
      <c r="F78" s="59">
        <v>850000</v>
      </c>
      <c r="G78" s="73" t="s">
        <v>156</v>
      </c>
      <c r="H78" s="56">
        <v>260</v>
      </c>
      <c r="I78" s="56">
        <v>280</v>
      </c>
      <c r="J78" s="53" t="s">
        <v>115</v>
      </c>
    </row>
    <row r="79" spans="1:10" s="5" customFormat="1" ht="40.5" customHeight="1">
      <c r="A79" s="82"/>
      <c r="B79" s="145"/>
      <c r="C79" s="74"/>
      <c r="D79" s="73"/>
      <c r="E79" s="59"/>
      <c r="F79" s="59"/>
      <c r="G79" s="73"/>
      <c r="H79" s="56"/>
      <c r="I79" s="56"/>
      <c r="J79" s="53"/>
    </row>
    <row r="80" spans="1:10" s="5" customFormat="1" ht="17.25" customHeight="1">
      <c r="A80" s="82"/>
      <c r="B80" s="209" t="s">
        <v>160</v>
      </c>
      <c r="C80" s="50" t="s">
        <v>113</v>
      </c>
      <c r="D80" s="50" t="s">
        <v>114</v>
      </c>
      <c r="E80" s="51">
        <v>500000</v>
      </c>
      <c r="F80" s="51">
        <v>600000</v>
      </c>
      <c r="G80" s="16"/>
      <c r="H80" s="16"/>
      <c r="I80" s="16"/>
      <c r="J80" s="53" t="s">
        <v>115</v>
      </c>
    </row>
    <row r="81" spans="1:10" s="5" customFormat="1" ht="57" customHeight="1">
      <c r="A81" s="84"/>
      <c r="B81" s="211"/>
      <c r="C81" s="56" t="s">
        <v>29</v>
      </c>
      <c r="D81" s="56" t="s">
        <v>161</v>
      </c>
      <c r="E81" s="57">
        <v>500000</v>
      </c>
      <c r="F81" s="57">
        <v>600000</v>
      </c>
      <c r="G81" s="58" t="s">
        <v>162</v>
      </c>
      <c r="H81" s="58" t="s">
        <v>163</v>
      </c>
      <c r="I81" s="56">
        <v>600</v>
      </c>
      <c r="J81" s="53" t="s">
        <v>115</v>
      </c>
    </row>
    <row r="82" spans="1:10" s="5" customFormat="1" ht="37.5" customHeight="1">
      <c r="A82" s="183" t="s">
        <v>164</v>
      </c>
      <c r="B82" s="184"/>
      <c r="C82" s="184"/>
      <c r="D82" s="185"/>
      <c r="E82" s="51">
        <v>136160692.23</v>
      </c>
      <c r="F82" s="51">
        <v>81726789.68</v>
      </c>
      <c r="G82" s="221"/>
      <c r="H82" s="222"/>
      <c r="I82" s="222"/>
      <c r="J82" s="223"/>
    </row>
    <row r="83" spans="1:11" ht="18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1"/>
    </row>
    <row r="84" spans="1:10" ht="60" customHeight="1">
      <c r="A84" s="14" t="s">
        <v>0</v>
      </c>
      <c r="B84" s="14" t="s">
        <v>1</v>
      </c>
      <c r="C84" s="14" t="s">
        <v>2</v>
      </c>
      <c r="D84" s="14" t="s">
        <v>6</v>
      </c>
      <c r="E84" s="15" t="s">
        <v>8</v>
      </c>
      <c r="F84" s="15" t="s">
        <v>389</v>
      </c>
      <c r="G84" s="14" t="s">
        <v>3</v>
      </c>
      <c r="H84" s="14" t="s">
        <v>4</v>
      </c>
      <c r="I84" s="14" t="s">
        <v>7</v>
      </c>
      <c r="J84" s="14" t="s">
        <v>5</v>
      </c>
    </row>
    <row r="85" spans="1:10" ht="25.5" customHeight="1">
      <c r="A85" s="198" t="s">
        <v>15</v>
      </c>
      <c r="B85" s="199"/>
      <c r="C85" s="199"/>
      <c r="D85" s="199"/>
      <c r="E85" s="199"/>
      <c r="F85" s="199"/>
      <c r="G85" s="199"/>
      <c r="H85" s="199"/>
      <c r="I85" s="199"/>
      <c r="J85" s="200"/>
    </row>
    <row r="86" spans="1:10" ht="15" customHeight="1">
      <c r="A86" s="187" t="s">
        <v>228</v>
      </c>
      <c r="B86" s="209" t="s">
        <v>229</v>
      </c>
      <c r="C86" s="236" t="s">
        <v>16</v>
      </c>
      <c r="D86" s="236" t="s">
        <v>17</v>
      </c>
      <c r="E86" s="218"/>
      <c r="F86" s="218"/>
      <c r="G86" s="218"/>
      <c r="H86" s="218"/>
      <c r="I86" s="218"/>
      <c r="J86" s="193"/>
    </row>
    <row r="87" spans="1:10" ht="16.5" customHeight="1">
      <c r="A87" s="188"/>
      <c r="B87" s="210"/>
      <c r="C87" s="237"/>
      <c r="D87" s="237"/>
      <c r="E87" s="219"/>
      <c r="F87" s="219"/>
      <c r="G87" s="219"/>
      <c r="H87" s="219"/>
      <c r="I87" s="219"/>
      <c r="J87" s="194"/>
    </row>
    <row r="88" spans="1:10" ht="16.5" customHeight="1">
      <c r="A88" s="188"/>
      <c r="B88" s="210"/>
      <c r="C88" s="238"/>
      <c r="D88" s="238"/>
      <c r="E88" s="220"/>
      <c r="F88" s="220"/>
      <c r="G88" s="220"/>
      <c r="H88" s="220"/>
      <c r="I88" s="220"/>
      <c r="J88" s="195"/>
    </row>
    <row r="89" spans="1:10" ht="14.25" customHeight="1">
      <c r="A89" s="188"/>
      <c r="B89" s="210"/>
      <c r="C89" s="218" t="s">
        <v>14</v>
      </c>
      <c r="D89" s="218" t="s">
        <v>17</v>
      </c>
      <c r="E89" s="201">
        <v>1700000</v>
      </c>
      <c r="F89" s="201">
        <v>1700000</v>
      </c>
      <c r="G89" s="251" t="s">
        <v>18</v>
      </c>
      <c r="H89" s="201">
        <v>1700000</v>
      </c>
      <c r="I89" s="230">
        <v>1</v>
      </c>
      <c r="J89" s="193">
        <v>10</v>
      </c>
    </row>
    <row r="90" spans="1:10" ht="17.25" customHeight="1">
      <c r="A90" s="188"/>
      <c r="B90" s="210"/>
      <c r="C90" s="219"/>
      <c r="D90" s="219"/>
      <c r="E90" s="202"/>
      <c r="F90" s="202"/>
      <c r="G90" s="252"/>
      <c r="H90" s="202"/>
      <c r="I90" s="231"/>
      <c r="J90" s="194"/>
    </row>
    <row r="91" spans="1:10" ht="17.25" customHeight="1">
      <c r="A91" s="188"/>
      <c r="B91" s="210"/>
      <c r="C91" s="219"/>
      <c r="D91" s="219"/>
      <c r="E91" s="202"/>
      <c r="F91" s="202"/>
      <c r="G91" s="252"/>
      <c r="H91" s="202"/>
      <c r="I91" s="231"/>
      <c r="J91" s="194"/>
    </row>
    <row r="92" spans="1:10" ht="17.25" customHeight="1">
      <c r="A92" s="188"/>
      <c r="B92" s="210"/>
      <c r="C92" s="219"/>
      <c r="D92" s="219"/>
      <c r="E92" s="202"/>
      <c r="F92" s="202"/>
      <c r="G92" s="252"/>
      <c r="H92" s="202"/>
      <c r="I92" s="231"/>
      <c r="J92" s="194"/>
    </row>
    <row r="93" spans="1:10" ht="17.25" customHeight="1" hidden="1">
      <c r="A93" s="188"/>
      <c r="B93" s="210"/>
      <c r="C93" s="219"/>
      <c r="D93" s="219"/>
      <c r="E93" s="202"/>
      <c r="F93" s="202"/>
      <c r="G93" s="252"/>
      <c r="H93" s="202"/>
      <c r="I93" s="231"/>
      <c r="J93" s="194"/>
    </row>
    <row r="94" spans="1:10" ht="17.25" customHeight="1" hidden="1">
      <c r="A94" s="188"/>
      <c r="B94" s="210"/>
      <c r="C94" s="219"/>
      <c r="D94" s="219"/>
      <c r="E94" s="202"/>
      <c r="F94" s="202"/>
      <c r="G94" s="252"/>
      <c r="H94" s="202"/>
      <c r="I94" s="231"/>
      <c r="J94" s="194"/>
    </row>
    <row r="95" spans="1:10" ht="24" customHeight="1" hidden="1">
      <c r="A95" s="188"/>
      <c r="B95" s="210"/>
      <c r="C95" s="219"/>
      <c r="D95" s="219"/>
      <c r="E95" s="202"/>
      <c r="F95" s="202"/>
      <c r="G95" s="252"/>
      <c r="H95" s="202"/>
      <c r="I95" s="231"/>
      <c r="J95" s="194"/>
    </row>
    <row r="96" spans="1:10" ht="12.75" hidden="1">
      <c r="A96" s="188"/>
      <c r="B96" s="210"/>
      <c r="C96" s="219"/>
      <c r="D96" s="219"/>
      <c r="E96" s="202"/>
      <c r="F96" s="202"/>
      <c r="G96" s="252"/>
      <c r="H96" s="202"/>
      <c r="I96" s="231"/>
      <c r="J96" s="194"/>
    </row>
    <row r="97" spans="1:10" ht="12.75" hidden="1">
      <c r="A97" s="188"/>
      <c r="B97" s="210"/>
      <c r="C97" s="219"/>
      <c r="D97" s="219"/>
      <c r="E97" s="202"/>
      <c r="F97" s="202"/>
      <c r="G97" s="252"/>
      <c r="H97" s="202"/>
      <c r="I97" s="231"/>
      <c r="J97" s="194"/>
    </row>
    <row r="98" spans="1:10" ht="12.75" hidden="1">
      <c r="A98" s="188"/>
      <c r="B98" s="210"/>
      <c r="C98" s="219"/>
      <c r="D98" s="219"/>
      <c r="E98" s="203"/>
      <c r="F98" s="203"/>
      <c r="G98" s="253"/>
      <c r="H98" s="203"/>
      <c r="I98" s="232"/>
      <c r="J98" s="195"/>
    </row>
    <row r="99" spans="1:10" ht="12.75" hidden="1">
      <c r="A99" s="189"/>
      <c r="B99" s="211"/>
      <c r="C99" s="220"/>
      <c r="D99" s="220"/>
      <c r="E99" s="16"/>
      <c r="F99" s="17"/>
      <c r="G99" s="16"/>
      <c r="H99" s="16"/>
      <c r="I99" s="16"/>
      <c r="J99" s="39"/>
    </row>
    <row r="100" spans="1:10" ht="12.75">
      <c r="A100" s="204" t="s">
        <v>227</v>
      </c>
      <c r="B100" s="205"/>
      <c r="C100" s="205"/>
      <c r="D100" s="206"/>
      <c r="E100" s="51">
        <v>1700000</v>
      </c>
      <c r="F100" s="51">
        <v>1700000</v>
      </c>
      <c r="G100" s="221"/>
      <c r="H100" s="222"/>
      <c r="I100" s="222"/>
      <c r="J100" s="223"/>
    </row>
    <row r="101" spans="1:11" ht="18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1"/>
    </row>
    <row r="102" spans="1:10" ht="36">
      <c r="A102" s="14" t="s">
        <v>0</v>
      </c>
      <c r="B102" s="14" t="s">
        <v>1</v>
      </c>
      <c r="C102" s="14" t="s">
        <v>2</v>
      </c>
      <c r="D102" s="14" t="s">
        <v>6</v>
      </c>
      <c r="E102" s="15" t="s">
        <v>8</v>
      </c>
      <c r="F102" s="15" t="s">
        <v>389</v>
      </c>
      <c r="G102" s="14" t="s">
        <v>3</v>
      </c>
      <c r="H102" s="14" t="s">
        <v>4</v>
      </c>
      <c r="I102" s="14" t="s">
        <v>7</v>
      </c>
      <c r="J102" s="14" t="s">
        <v>5</v>
      </c>
    </row>
    <row r="103" spans="1:10" ht="38.25" customHeight="1">
      <c r="A103" s="198" t="s">
        <v>165</v>
      </c>
      <c r="B103" s="199"/>
      <c r="C103" s="199"/>
      <c r="D103" s="199"/>
      <c r="E103" s="199"/>
      <c r="F103" s="199"/>
      <c r="G103" s="199"/>
      <c r="H103" s="199"/>
      <c r="I103" s="199"/>
      <c r="J103" s="200"/>
    </row>
    <row r="104" spans="1:10" ht="12.75" customHeight="1">
      <c r="A104" s="187" t="s">
        <v>383</v>
      </c>
      <c r="B104" s="209" t="s">
        <v>166</v>
      </c>
      <c r="C104" s="50" t="s">
        <v>167</v>
      </c>
      <c r="D104" s="50" t="s">
        <v>168</v>
      </c>
      <c r="E104" s="51">
        <v>370000</v>
      </c>
      <c r="F104" s="51">
        <v>0</v>
      </c>
      <c r="G104" s="16"/>
      <c r="H104" s="16"/>
      <c r="I104" s="16"/>
      <c r="J104" s="39">
        <v>16</v>
      </c>
    </row>
    <row r="105" spans="1:10" ht="24">
      <c r="A105" s="188"/>
      <c r="B105" s="210"/>
      <c r="C105" s="16" t="s">
        <v>9</v>
      </c>
      <c r="D105" s="16" t="s">
        <v>169</v>
      </c>
      <c r="E105" s="17">
        <v>270000</v>
      </c>
      <c r="F105" s="17">
        <v>0</v>
      </c>
      <c r="G105" s="8" t="s">
        <v>170</v>
      </c>
      <c r="H105" s="16">
        <v>120</v>
      </c>
      <c r="I105" s="16">
        <v>127</v>
      </c>
      <c r="J105" s="39">
        <v>16</v>
      </c>
    </row>
    <row r="106" spans="1:10" ht="12.75">
      <c r="A106" s="188"/>
      <c r="B106" s="210"/>
      <c r="C106" s="16"/>
      <c r="D106" s="16" t="s">
        <v>171</v>
      </c>
      <c r="E106" s="17">
        <v>70000</v>
      </c>
      <c r="F106" s="17">
        <v>0</v>
      </c>
      <c r="G106" s="16"/>
      <c r="H106" s="16"/>
      <c r="I106" s="16"/>
      <c r="J106" s="39"/>
    </row>
    <row r="107" spans="1:10" ht="16.5" customHeight="1">
      <c r="A107" s="188"/>
      <c r="B107" s="210"/>
      <c r="C107" s="86"/>
      <c r="D107" s="86" t="s">
        <v>172</v>
      </c>
      <c r="E107" s="101">
        <v>50000</v>
      </c>
      <c r="F107" s="161">
        <v>0</v>
      </c>
      <c r="G107" s="86" t="s">
        <v>173</v>
      </c>
      <c r="H107" s="86">
        <v>0</v>
      </c>
      <c r="I107" s="86">
        <v>1</v>
      </c>
      <c r="J107" s="76">
        <v>16</v>
      </c>
    </row>
    <row r="108" spans="1:10" ht="14.25" customHeight="1">
      <c r="A108" s="189"/>
      <c r="B108" s="211"/>
      <c r="C108" s="16"/>
      <c r="D108" s="16" t="s">
        <v>174</v>
      </c>
      <c r="E108" s="17">
        <v>100000</v>
      </c>
      <c r="F108" s="17">
        <v>0</v>
      </c>
      <c r="G108" s="16" t="s">
        <v>175</v>
      </c>
      <c r="H108" s="16">
        <v>0</v>
      </c>
      <c r="I108" s="16">
        <v>1</v>
      </c>
      <c r="J108" s="39">
        <v>16</v>
      </c>
    </row>
    <row r="109" spans="1:10" ht="14.25" customHeight="1">
      <c r="A109" s="82"/>
      <c r="B109" s="87"/>
      <c r="C109" s="86"/>
      <c r="D109" s="86"/>
      <c r="E109" s="95"/>
      <c r="F109" s="95"/>
      <c r="G109" s="86"/>
      <c r="H109" s="86"/>
      <c r="I109" s="86"/>
      <c r="J109" s="76"/>
    </row>
    <row r="110" spans="1:10" ht="12.75" customHeight="1">
      <c r="A110" s="82"/>
      <c r="B110" s="209" t="s">
        <v>176</v>
      </c>
      <c r="C110" s="50" t="s">
        <v>177</v>
      </c>
      <c r="D110" s="50" t="s">
        <v>178</v>
      </c>
      <c r="E110" s="51">
        <v>2364535</v>
      </c>
      <c r="F110" s="51">
        <v>2323388.53</v>
      </c>
      <c r="G110" s="16"/>
      <c r="H110" s="16"/>
      <c r="I110" s="17"/>
      <c r="J110" s="39"/>
    </row>
    <row r="111" spans="1:10" ht="12.75">
      <c r="A111" s="82"/>
      <c r="B111" s="210"/>
      <c r="C111" s="16" t="s">
        <v>179</v>
      </c>
      <c r="D111" s="8" t="s">
        <v>180</v>
      </c>
      <c r="E111" s="17">
        <v>2324535</v>
      </c>
      <c r="F111" s="17">
        <v>2208388.53</v>
      </c>
      <c r="G111" s="16" t="s">
        <v>181</v>
      </c>
      <c r="H111" s="16">
        <v>0</v>
      </c>
      <c r="I111" s="157">
        <v>2</v>
      </c>
      <c r="J111" s="39">
        <v>16</v>
      </c>
    </row>
    <row r="112" spans="1:10" ht="12.75">
      <c r="A112" s="82"/>
      <c r="B112" s="210"/>
      <c r="C112" s="16" t="s">
        <v>179</v>
      </c>
      <c r="D112" s="16" t="s">
        <v>182</v>
      </c>
      <c r="E112" s="17">
        <v>40000</v>
      </c>
      <c r="F112" s="17">
        <v>115000</v>
      </c>
      <c r="G112" s="16" t="s">
        <v>183</v>
      </c>
      <c r="H112" s="16">
        <v>0</v>
      </c>
      <c r="I112" s="157">
        <v>1000</v>
      </c>
      <c r="J112" s="39">
        <v>16</v>
      </c>
    </row>
    <row r="113" spans="1:10" ht="12.75">
      <c r="A113" s="84"/>
      <c r="B113" s="211"/>
      <c r="C113" s="16"/>
      <c r="D113" s="50"/>
      <c r="E113" s="51"/>
      <c r="F113" s="51"/>
      <c r="G113" s="16"/>
      <c r="H113" s="16"/>
      <c r="I113" s="16"/>
      <c r="J113" s="39"/>
    </row>
    <row r="114" spans="1:10" ht="12.75" customHeight="1">
      <c r="A114" s="187" t="s">
        <v>184</v>
      </c>
      <c r="B114" s="209" t="s">
        <v>185</v>
      </c>
      <c r="C114" s="69" t="s">
        <v>186</v>
      </c>
      <c r="D114" s="50" t="s">
        <v>187</v>
      </c>
      <c r="E114" s="51">
        <v>1805000</v>
      </c>
      <c r="F114" s="51">
        <v>634038</v>
      </c>
      <c r="G114" s="16"/>
      <c r="H114" s="16"/>
      <c r="I114" s="16"/>
      <c r="J114" s="39"/>
    </row>
    <row r="115" spans="1:10" ht="12.75">
      <c r="A115" s="188"/>
      <c r="B115" s="210"/>
      <c r="C115" s="16" t="s">
        <v>9</v>
      </c>
      <c r="D115" s="50" t="s">
        <v>188</v>
      </c>
      <c r="E115" s="51">
        <v>340000</v>
      </c>
      <c r="F115" s="51">
        <v>14000</v>
      </c>
      <c r="G115" s="16"/>
      <c r="H115" s="16"/>
      <c r="I115" s="16"/>
      <c r="J115" s="39"/>
    </row>
    <row r="116" spans="1:10" ht="12.75">
      <c r="A116" s="188"/>
      <c r="B116" s="210"/>
      <c r="C116" s="16"/>
      <c r="D116" s="16" t="s">
        <v>189</v>
      </c>
      <c r="E116" s="17">
        <v>100000</v>
      </c>
      <c r="F116" s="17">
        <v>0</v>
      </c>
      <c r="G116" s="8" t="s">
        <v>190</v>
      </c>
      <c r="H116" s="16">
        <v>0</v>
      </c>
      <c r="I116" s="16">
        <v>1</v>
      </c>
      <c r="J116" s="39">
        <v>16</v>
      </c>
    </row>
    <row r="117" spans="1:10" ht="12.75">
      <c r="A117" s="188"/>
      <c r="B117" s="210"/>
      <c r="C117" s="16"/>
      <c r="D117" s="16" t="s">
        <v>191</v>
      </c>
      <c r="E117" s="17">
        <v>100000</v>
      </c>
      <c r="F117" s="17">
        <v>0</v>
      </c>
      <c r="G117" s="16" t="s">
        <v>190</v>
      </c>
      <c r="H117" s="16">
        <v>0</v>
      </c>
      <c r="I117" s="16">
        <v>1</v>
      </c>
      <c r="J117" s="39">
        <v>16</v>
      </c>
    </row>
    <row r="118" spans="1:10" ht="12.75">
      <c r="A118" s="188"/>
      <c r="B118" s="210"/>
      <c r="C118" s="16"/>
      <c r="D118" s="16" t="s">
        <v>192</v>
      </c>
      <c r="E118" s="17">
        <v>100000</v>
      </c>
      <c r="F118" s="17">
        <v>10000</v>
      </c>
      <c r="G118" s="16" t="s">
        <v>193</v>
      </c>
      <c r="H118" s="16">
        <v>0</v>
      </c>
      <c r="I118" s="16">
        <v>1</v>
      </c>
      <c r="J118" s="39">
        <v>16</v>
      </c>
    </row>
    <row r="119" spans="1:10" ht="12.75">
      <c r="A119" s="188"/>
      <c r="B119" s="210"/>
      <c r="C119" s="16"/>
      <c r="D119" s="16" t="s">
        <v>194</v>
      </c>
      <c r="E119" s="17">
        <v>10000</v>
      </c>
      <c r="F119" s="17">
        <v>2000</v>
      </c>
      <c r="G119" s="8" t="s">
        <v>195</v>
      </c>
      <c r="H119" s="16">
        <v>0</v>
      </c>
      <c r="I119" s="16">
        <v>2</v>
      </c>
      <c r="J119" s="39">
        <v>16</v>
      </c>
    </row>
    <row r="120" spans="1:10" ht="12.75">
      <c r="A120" s="188"/>
      <c r="B120" s="210"/>
      <c r="C120" s="86"/>
      <c r="D120" s="86" t="s">
        <v>196</v>
      </c>
      <c r="E120" s="95">
        <v>30000</v>
      </c>
      <c r="F120" s="95">
        <v>2000</v>
      </c>
      <c r="G120" s="86" t="s">
        <v>197</v>
      </c>
      <c r="H120" s="100"/>
      <c r="I120" s="101">
        <v>1</v>
      </c>
      <c r="J120" s="76"/>
    </row>
    <row r="121" spans="1:10" ht="12.75">
      <c r="A121" s="188"/>
      <c r="B121" s="210"/>
      <c r="C121" s="16" t="s">
        <v>10</v>
      </c>
      <c r="D121" s="50" t="s">
        <v>198</v>
      </c>
      <c r="E121" s="51">
        <v>1465000</v>
      </c>
      <c r="F121" s="51">
        <v>620038</v>
      </c>
      <c r="G121" s="16"/>
      <c r="H121" s="79"/>
      <c r="I121" s="79"/>
      <c r="J121" s="39"/>
    </row>
    <row r="122" spans="1:10" ht="12.75">
      <c r="A122" s="188"/>
      <c r="B122" s="210"/>
      <c r="C122" s="16"/>
      <c r="D122" s="16" t="s">
        <v>199</v>
      </c>
      <c r="E122" s="17">
        <v>5000</v>
      </c>
      <c r="F122" s="17">
        <v>0</v>
      </c>
      <c r="G122" s="16" t="s">
        <v>200</v>
      </c>
      <c r="H122" s="79">
        <v>0</v>
      </c>
      <c r="I122" s="79">
        <v>5000</v>
      </c>
      <c r="J122" s="39">
        <v>16</v>
      </c>
    </row>
    <row r="123" spans="1:10" ht="12.75">
      <c r="A123" s="188"/>
      <c r="B123" s="210"/>
      <c r="C123" s="16"/>
      <c r="D123" s="16" t="s">
        <v>201</v>
      </c>
      <c r="E123" s="17">
        <v>30000</v>
      </c>
      <c r="F123" s="17">
        <v>0</v>
      </c>
      <c r="G123" s="16" t="s">
        <v>202</v>
      </c>
      <c r="H123" s="157">
        <v>0</v>
      </c>
      <c r="I123" s="157">
        <v>1</v>
      </c>
      <c r="J123" s="39">
        <v>16</v>
      </c>
    </row>
    <row r="124" spans="1:10" ht="12.75">
      <c r="A124" s="188"/>
      <c r="B124" s="210"/>
      <c r="C124" s="16"/>
      <c r="D124" s="16" t="s">
        <v>203</v>
      </c>
      <c r="E124" s="17">
        <v>10000</v>
      </c>
      <c r="F124" s="17">
        <v>0</v>
      </c>
      <c r="G124" s="16" t="s">
        <v>204</v>
      </c>
      <c r="H124" s="157">
        <v>0</v>
      </c>
      <c r="I124" s="157">
        <v>1</v>
      </c>
      <c r="J124" s="39">
        <v>16</v>
      </c>
    </row>
    <row r="125" spans="1:10" ht="12.75">
      <c r="A125" s="188"/>
      <c r="B125" s="210"/>
      <c r="C125" s="16"/>
      <c r="D125" s="16" t="s">
        <v>205</v>
      </c>
      <c r="E125" s="17">
        <v>1410000</v>
      </c>
      <c r="F125" s="17">
        <v>620038</v>
      </c>
      <c r="G125" s="16" t="s">
        <v>206</v>
      </c>
      <c r="H125" s="79"/>
      <c r="I125" s="79"/>
      <c r="J125" s="39">
        <v>16</v>
      </c>
    </row>
    <row r="126" spans="1:10" ht="12.75">
      <c r="A126" s="188"/>
      <c r="B126" s="211"/>
      <c r="C126" s="16"/>
      <c r="D126" s="8"/>
      <c r="E126" s="17"/>
      <c r="F126" s="17"/>
      <c r="G126" s="8"/>
      <c r="H126" s="16"/>
      <c r="I126" s="77"/>
      <c r="J126" s="39"/>
    </row>
    <row r="127" spans="1:10" ht="36" customHeight="1">
      <c r="A127" s="188"/>
      <c r="B127" s="209" t="s">
        <v>387</v>
      </c>
      <c r="C127" s="69" t="s">
        <v>207</v>
      </c>
      <c r="D127" s="50" t="s">
        <v>208</v>
      </c>
      <c r="E127" s="51">
        <v>21630000</v>
      </c>
      <c r="F127" s="51">
        <v>22954000</v>
      </c>
      <c r="G127" s="16"/>
      <c r="H127" s="16"/>
      <c r="I127" s="16"/>
      <c r="J127" s="39"/>
    </row>
    <row r="128" spans="1:10" ht="24">
      <c r="A128" s="188"/>
      <c r="B128" s="210"/>
      <c r="C128" s="16" t="s">
        <v>9</v>
      </c>
      <c r="D128" s="16" t="s">
        <v>209</v>
      </c>
      <c r="E128" s="17">
        <v>1260000</v>
      </c>
      <c r="F128" s="17">
        <v>1210000</v>
      </c>
      <c r="G128" s="8" t="s">
        <v>210</v>
      </c>
      <c r="H128" s="17"/>
      <c r="I128" s="17"/>
      <c r="J128" s="39">
        <v>16</v>
      </c>
    </row>
    <row r="129" spans="1:10" ht="12.75">
      <c r="A129" s="188"/>
      <c r="B129" s="210"/>
      <c r="C129" s="16" t="s">
        <v>10</v>
      </c>
      <c r="D129" s="16" t="s">
        <v>211</v>
      </c>
      <c r="E129" s="17">
        <v>170000</v>
      </c>
      <c r="F129" s="17">
        <v>115000</v>
      </c>
      <c r="G129" s="8" t="s">
        <v>212</v>
      </c>
      <c r="H129" s="16">
        <v>0</v>
      </c>
      <c r="I129" s="16">
        <v>2</v>
      </c>
      <c r="J129" s="39">
        <v>16</v>
      </c>
    </row>
    <row r="130" spans="1:10" ht="12.75">
      <c r="A130" s="188"/>
      <c r="B130" s="210"/>
      <c r="C130" s="16" t="s">
        <v>11</v>
      </c>
      <c r="D130" s="16" t="s">
        <v>213</v>
      </c>
      <c r="E130" s="17">
        <v>20110000</v>
      </c>
      <c r="F130" s="17">
        <v>21580000</v>
      </c>
      <c r="G130" s="16" t="s">
        <v>392</v>
      </c>
      <c r="H130" s="16">
        <v>0</v>
      </c>
      <c r="I130" s="16">
        <v>1</v>
      </c>
      <c r="J130" s="39">
        <v>16</v>
      </c>
    </row>
    <row r="131" spans="1:10" ht="12.75">
      <c r="A131" s="188"/>
      <c r="B131" s="210"/>
      <c r="C131" s="16" t="s">
        <v>12</v>
      </c>
      <c r="D131" s="16" t="s">
        <v>214</v>
      </c>
      <c r="E131" s="17">
        <v>40000</v>
      </c>
      <c r="F131" s="17">
        <v>22000</v>
      </c>
      <c r="G131" s="16" t="s">
        <v>215</v>
      </c>
      <c r="H131" s="77">
        <v>0</v>
      </c>
      <c r="I131" s="17">
        <v>40000</v>
      </c>
      <c r="J131" s="39">
        <v>16</v>
      </c>
    </row>
    <row r="132" spans="1:10" ht="12.75">
      <c r="A132" s="188"/>
      <c r="B132" s="211"/>
      <c r="C132" s="16" t="s">
        <v>13</v>
      </c>
      <c r="D132" s="16" t="s">
        <v>216</v>
      </c>
      <c r="E132" s="17">
        <v>50000</v>
      </c>
      <c r="F132" s="17">
        <v>27000</v>
      </c>
      <c r="G132" s="16" t="s">
        <v>217</v>
      </c>
      <c r="H132" s="16"/>
      <c r="I132" s="16"/>
      <c r="J132" s="39">
        <v>16</v>
      </c>
    </row>
    <row r="133" spans="1:10" ht="36" customHeight="1">
      <c r="A133" s="188"/>
      <c r="B133" s="209" t="s">
        <v>386</v>
      </c>
      <c r="C133" s="69" t="s">
        <v>218</v>
      </c>
      <c r="D133" s="69" t="s">
        <v>219</v>
      </c>
      <c r="E133" s="51">
        <v>3811400</v>
      </c>
      <c r="F133" s="51">
        <v>2898200</v>
      </c>
      <c r="G133" s="16"/>
      <c r="H133" s="16"/>
      <c r="I133" s="16"/>
      <c r="J133" s="39"/>
    </row>
    <row r="134" spans="1:10" ht="12.75">
      <c r="A134" s="188"/>
      <c r="B134" s="210"/>
      <c r="C134" s="16" t="s">
        <v>9</v>
      </c>
      <c r="D134" s="8" t="s">
        <v>220</v>
      </c>
      <c r="E134" s="17">
        <v>1183000</v>
      </c>
      <c r="F134" s="17">
        <v>1141000</v>
      </c>
      <c r="G134" s="16" t="s">
        <v>221</v>
      </c>
      <c r="H134" s="16">
        <v>5</v>
      </c>
      <c r="I134" s="16">
        <v>12</v>
      </c>
      <c r="J134" s="39">
        <v>16</v>
      </c>
    </row>
    <row r="135" spans="1:10" ht="12.75">
      <c r="A135" s="188"/>
      <c r="B135" s="210"/>
      <c r="C135" s="16" t="s">
        <v>10</v>
      </c>
      <c r="D135" s="8" t="s">
        <v>222</v>
      </c>
      <c r="E135" s="17">
        <v>825000</v>
      </c>
      <c r="F135" s="17">
        <v>210000</v>
      </c>
      <c r="G135" s="16" t="s">
        <v>223</v>
      </c>
      <c r="H135" s="16">
        <v>3</v>
      </c>
      <c r="I135" s="16">
        <v>4</v>
      </c>
      <c r="J135" s="39">
        <v>16</v>
      </c>
    </row>
    <row r="136" spans="1:10" ht="24">
      <c r="A136" s="188"/>
      <c r="B136" s="210"/>
      <c r="C136" s="16" t="s">
        <v>14</v>
      </c>
      <c r="D136" s="8" t="s">
        <v>224</v>
      </c>
      <c r="E136" s="17">
        <v>1724800</v>
      </c>
      <c r="F136" s="17">
        <v>1434200</v>
      </c>
      <c r="G136" s="16" t="s">
        <v>225</v>
      </c>
      <c r="H136" s="16">
        <v>0</v>
      </c>
      <c r="I136" s="16">
        <v>4</v>
      </c>
      <c r="J136" s="39">
        <v>16</v>
      </c>
    </row>
    <row r="137" spans="1:10" ht="12.75">
      <c r="A137" s="189"/>
      <c r="B137" s="211"/>
      <c r="C137" s="16" t="s">
        <v>12</v>
      </c>
      <c r="D137" s="8" t="s">
        <v>226</v>
      </c>
      <c r="E137" s="17">
        <v>78600</v>
      </c>
      <c r="F137" s="17">
        <v>113000</v>
      </c>
      <c r="G137" s="16" t="s">
        <v>225</v>
      </c>
      <c r="H137" s="16">
        <v>0</v>
      </c>
      <c r="I137" s="16">
        <v>2</v>
      </c>
      <c r="J137" s="39">
        <v>16</v>
      </c>
    </row>
    <row r="138" spans="1:10" ht="41.25" customHeight="1">
      <c r="A138" s="183" t="s">
        <v>227</v>
      </c>
      <c r="B138" s="184"/>
      <c r="C138" s="184"/>
      <c r="D138" s="185"/>
      <c r="E138" s="51">
        <v>29980935</v>
      </c>
      <c r="F138" s="51">
        <v>28809618.53</v>
      </c>
      <c r="G138" s="16"/>
      <c r="H138" s="16"/>
      <c r="I138" s="16"/>
      <c r="J138" s="39"/>
    </row>
    <row r="139" spans="1:10" ht="12.75">
      <c r="A139" s="80"/>
      <c r="B139" s="9"/>
      <c r="C139" s="9"/>
      <c r="D139" s="80"/>
      <c r="E139" s="81"/>
      <c r="F139" s="81"/>
      <c r="G139" s="9"/>
      <c r="H139" s="9"/>
      <c r="I139" s="9"/>
      <c r="J139" s="10"/>
    </row>
    <row r="140" spans="1:10" ht="12.75">
      <c r="A140" s="80"/>
      <c r="B140" s="9"/>
      <c r="C140" s="9"/>
      <c r="D140" s="80"/>
      <c r="E140" s="81"/>
      <c r="F140" s="81"/>
      <c r="G140" s="9"/>
      <c r="H140" s="9"/>
      <c r="I140" s="9"/>
      <c r="J140" s="10"/>
    </row>
    <row r="141" spans="1:10" ht="12.75">
      <c r="A141" s="80"/>
      <c r="B141" s="9"/>
      <c r="C141" s="9"/>
      <c r="D141" s="80"/>
      <c r="E141" s="81"/>
      <c r="F141" s="81"/>
      <c r="G141" s="9"/>
      <c r="H141" s="9"/>
      <c r="I141" s="9"/>
      <c r="J141" s="10"/>
    </row>
    <row r="142" spans="1:10" ht="12.75">
      <c r="A142" s="80"/>
      <c r="B142" s="9"/>
      <c r="C142" s="9"/>
      <c r="D142" s="80"/>
      <c r="E142" s="81"/>
      <c r="F142" s="81"/>
      <c r="G142" s="9"/>
      <c r="H142" s="9"/>
      <c r="I142" s="9"/>
      <c r="J142" s="10"/>
    </row>
    <row r="143" spans="1:10" ht="38.25" customHeight="1">
      <c r="A143" s="198" t="s">
        <v>375</v>
      </c>
      <c r="B143" s="199"/>
      <c r="C143" s="199"/>
      <c r="D143" s="199"/>
      <c r="E143" s="199"/>
      <c r="F143" s="199"/>
      <c r="G143" s="199"/>
      <c r="H143" s="199"/>
      <c r="I143" s="199"/>
      <c r="J143" s="200"/>
    </row>
    <row r="144" spans="1:10" ht="12.75" customHeight="1">
      <c r="A144" s="187" t="s">
        <v>397</v>
      </c>
      <c r="B144" s="216" t="s">
        <v>384</v>
      </c>
      <c r="C144" s="243" t="s">
        <v>29</v>
      </c>
      <c r="D144" s="243" t="s">
        <v>376</v>
      </c>
      <c r="E144" s="212">
        <v>73750</v>
      </c>
      <c r="F144" s="212">
        <v>102500</v>
      </c>
      <c r="G144" s="250" t="s">
        <v>377</v>
      </c>
      <c r="H144" s="212">
        <v>102500</v>
      </c>
      <c r="I144" s="215">
        <v>1</v>
      </c>
      <c r="J144" s="168">
        <v>17</v>
      </c>
    </row>
    <row r="145" spans="1:10" ht="12.75">
      <c r="A145" s="188"/>
      <c r="B145" s="217"/>
      <c r="C145" s="213"/>
      <c r="D145" s="244"/>
      <c r="E145" s="213"/>
      <c r="F145" s="213"/>
      <c r="G145" s="213"/>
      <c r="H145" s="213"/>
      <c r="I145" s="213"/>
      <c r="J145" s="169"/>
    </row>
    <row r="146" spans="1:10" ht="12.75">
      <c r="A146" s="188"/>
      <c r="B146" s="217"/>
      <c r="C146" s="213"/>
      <c r="D146" s="244"/>
      <c r="E146" s="213"/>
      <c r="F146" s="213"/>
      <c r="G146" s="213"/>
      <c r="H146" s="213"/>
      <c r="I146" s="213"/>
      <c r="J146" s="169"/>
    </row>
    <row r="147" spans="1:10" ht="16.5" customHeight="1">
      <c r="A147" s="188"/>
      <c r="B147" s="217"/>
      <c r="C147" s="213"/>
      <c r="D147" s="244"/>
      <c r="E147" s="213"/>
      <c r="F147" s="213"/>
      <c r="G147" s="213"/>
      <c r="H147" s="213"/>
      <c r="I147" s="213"/>
      <c r="J147" s="169"/>
    </row>
    <row r="148" spans="1:10" ht="14.25" customHeight="1">
      <c r="A148" s="188"/>
      <c r="B148" s="217"/>
      <c r="C148" s="213"/>
      <c r="D148" s="244"/>
      <c r="E148" s="213"/>
      <c r="F148" s="213"/>
      <c r="G148" s="213"/>
      <c r="H148" s="213"/>
      <c r="I148" s="213"/>
      <c r="J148" s="169"/>
    </row>
    <row r="149" spans="1:10" ht="12.75">
      <c r="A149" s="188"/>
      <c r="B149" s="217"/>
      <c r="C149" s="213"/>
      <c r="D149" s="244"/>
      <c r="E149" s="213"/>
      <c r="F149" s="213"/>
      <c r="G149" s="213"/>
      <c r="H149" s="213"/>
      <c r="I149" s="213"/>
      <c r="J149" s="169"/>
    </row>
    <row r="150" spans="1:10" ht="12.75">
      <c r="A150" s="188"/>
      <c r="B150" s="217"/>
      <c r="C150" s="213"/>
      <c r="D150" s="244"/>
      <c r="E150" s="213"/>
      <c r="F150" s="213"/>
      <c r="G150" s="213"/>
      <c r="H150" s="213"/>
      <c r="I150" s="213"/>
      <c r="J150" s="169"/>
    </row>
    <row r="151" spans="1:10" ht="12.75">
      <c r="A151" s="188"/>
      <c r="B151" s="217"/>
      <c r="C151" s="213"/>
      <c r="D151" s="244"/>
      <c r="E151" s="213"/>
      <c r="F151" s="213"/>
      <c r="G151" s="213"/>
      <c r="H151" s="213"/>
      <c r="I151" s="213"/>
      <c r="J151" s="169"/>
    </row>
    <row r="152" spans="1:10" ht="12.75">
      <c r="A152" s="188"/>
      <c r="B152" s="217"/>
      <c r="C152" s="213"/>
      <c r="D152" s="244"/>
      <c r="E152" s="213"/>
      <c r="F152" s="213"/>
      <c r="G152" s="213"/>
      <c r="H152" s="213"/>
      <c r="I152" s="213"/>
      <c r="J152" s="169"/>
    </row>
    <row r="153" spans="1:10" ht="1.5" customHeight="1">
      <c r="A153" s="188"/>
      <c r="B153" s="217"/>
      <c r="C153" s="213"/>
      <c r="D153" s="244"/>
      <c r="E153" s="213"/>
      <c r="F153" s="213"/>
      <c r="G153" s="213"/>
      <c r="H153" s="213"/>
      <c r="I153" s="213"/>
      <c r="J153" s="169"/>
    </row>
    <row r="154" spans="1:10" ht="11.25" customHeight="1" hidden="1">
      <c r="A154" s="188"/>
      <c r="B154" s="217"/>
      <c r="C154" s="213"/>
      <c r="D154" s="244"/>
      <c r="E154" s="213"/>
      <c r="F154" s="213"/>
      <c r="G154" s="213"/>
      <c r="H154" s="213"/>
      <c r="I154" s="213"/>
      <c r="J154" s="169"/>
    </row>
    <row r="155" spans="1:10" ht="12.75" hidden="1">
      <c r="A155" s="188"/>
      <c r="B155" s="217"/>
      <c r="C155" s="213"/>
      <c r="D155" s="244"/>
      <c r="E155" s="213"/>
      <c r="F155" s="213"/>
      <c r="G155" s="213"/>
      <c r="H155" s="213"/>
      <c r="I155" s="213"/>
      <c r="J155" s="169"/>
    </row>
    <row r="156" spans="1:10" ht="12.75">
      <c r="A156" s="54"/>
      <c r="B156" s="83"/>
      <c r="C156" s="213"/>
      <c r="D156" s="244"/>
      <c r="E156" s="213"/>
      <c r="F156" s="213"/>
      <c r="G156" s="213"/>
      <c r="H156" s="213"/>
      <c r="I156" s="213"/>
      <c r="J156" s="169"/>
    </row>
    <row r="157" spans="1:10" ht="5.25" customHeight="1">
      <c r="A157" s="75"/>
      <c r="B157" s="85"/>
      <c r="C157" s="214"/>
      <c r="D157" s="245"/>
      <c r="E157" s="214"/>
      <c r="F157" s="214"/>
      <c r="G157" s="214"/>
      <c r="H157" s="214"/>
      <c r="I157" s="214"/>
      <c r="J157" s="170"/>
    </row>
    <row r="158" spans="1:10" ht="12.75">
      <c r="A158" s="183" t="s">
        <v>227</v>
      </c>
      <c r="B158" s="184"/>
      <c r="C158" s="184"/>
      <c r="D158" s="185"/>
      <c r="E158" s="51">
        <f>E144</f>
        <v>73750</v>
      </c>
      <c r="F158" s="51">
        <v>102500</v>
      </c>
      <c r="G158" s="221"/>
      <c r="H158" s="222"/>
      <c r="I158" s="222"/>
      <c r="J158" s="223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10"/>
    </row>
    <row r="160" spans="1:10" ht="36">
      <c r="A160" s="14" t="s">
        <v>0</v>
      </c>
      <c r="B160" s="14" t="s">
        <v>1</v>
      </c>
      <c r="C160" s="14" t="s">
        <v>2</v>
      </c>
      <c r="D160" s="14" t="s">
        <v>6</v>
      </c>
      <c r="E160" s="15" t="s">
        <v>8</v>
      </c>
      <c r="F160" s="15" t="s">
        <v>389</v>
      </c>
      <c r="G160" s="14" t="s">
        <v>3</v>
      </c>
      <c r="H160" s="14" t="s">
        <v>4</v>
      </c>
      <c r="I160" s="14" t="s">
        <v>7</v>
      </c>
      <c r="J160" s="14" t="s">
        <v>5</v>
      </c>
    </row>
    <row r="161" spans="1:10" ht="38.25" customHeight="1">
      <c r="A161" s="207" t="s">
        <v>230</v>
      </c>
      <c r="B161" s="208"/>
      <c r="C161" s="199"/>
      <c r="D161" s="199"/>
      <c r="E161" s="199"/>
      <c r="F161" s="199"/>
      <c r="G161" s="199"/>
      <c r="H161" s="199"/>
      <c r="I161" s="199"/>
      <c r="J161" s="200"/>
    </row>
    <row r="162" spans="1:10" ht="12.75" customHeight="1">
      <c r="A162" s="187" t="s">
        <v>231</v>
      </c>
      <c r="B162" s="187" t="s">
        <v>232</v>
      </c>
      <c r="C162" s="50" t="s">
        <v>233</v>
      </c>
      <c r="D162" s="50" t="s">
        <v>234</v>
      </c>
      <c r="E162" s="16"/>
      <c r="F162" s="16"/>
      <c r="G162" s="52"/>
      <c r="H162" s="16"/>
      <c r="I162" s="16"/>
      <c r="J162" s="18" t="s">
        <v>235</v>
      </c>
    </row>
    <row r="163" spans="1:10" ht="12.75">
      <c r="A163" s="188"/>
      <c r="B163" s="188"/>
      <c r="C163" s="50" t="s">
        <v>9</v>
      </c>
      <c r="D163" s="69" t="s">
        <v>236</v>
      </c>
      <c r="E163" s="16"/>
      <c r="F163" s="16"/>
      <c r="G163" s="16"/>
      <c r="H163" s="16"/>
      <c r="I163" s="16"/>
      <c r="J163" s="18"/>
    </row>
    <row r="164" spans="1:10" ht="23.25" customHeight="1">
      <c r="A164" s="188"/>
      <c r="B164" s="188"/>
      <c r="C164" s="16" t="s">
        <v>14</v>
      </c>
      <c r="D164" s="8" t="s">
        <v>237</v>
      </c>
      <c r="E164" s="17">
        <v>300000</v>
      </c>
      <c r="F164" s="17">
        <v>0</v>
      </c>
      <c r="G164" s="8" t="s">
        <v>238</v>
      </c>
      <c r="H164" s="16">
        <v>16</v>
      </c>
      <c r="I164" s="16">
        <v>18</v>
      </c>
      <c r="J164" s="18" t="s">
        <v>239</v>
      </c>
    </row>
    <row r="165" spans="1:10" ht="24">
      <c r="A165" s="188"/>
      <c r="B165" s="188"/>
      <c r="C165" s="50" t="s">
        <v>10</v>
      </c>
      <c r="D165" s="69" t="s">
        <v>240</v>
      </c>
      <c r="E165" s="16"/>
      <c r="F165" s="16"/>
      <c r="G165" s="16"/>
      <c r="H165" s="16"/>
      <c r="I165" s="16"/>
      <c r="J165" s="18" t="s">
        <v>235</v>
      </c>
    </row>
    <row r="166" spans="1:10" ht="24">
      <c r="A166" s="188"/>
      <c r="B166" s="188"/>
      <c r="C166" s="16" t="s">
        <v>241</v>
      </c>
      <c r="D166" s="8" t="s">
        <v>242</v>
      </c>
      <c r="E166" s="17">
        <v>150000</v>
      </c>
      <c r="F166" s="17">
        <v>120000</v>
      </c>
      <c r="G166" s="8" t="s">
        <v>243</v>
      </c>
      <c r="H166" s="16">
        <v>2</v>
      </c>
      <c r="I166" s="16">
        <v>3</v>
      </c>
      <c r="J166" s="18" t="s">
        <v>239</v>
      </c>
    </row>
    <row r="167" spans="1:10" ht="24">
      <c r="A167" s="188"/>
      <c r="B167" s="188"/>
      <c r="C167" s="16" t="s">
        <v>244</v>
      </c>
      <c r="D167" s="8" t="s">
        <v>245</v>
      </c>
      <c r="E167" s="17">
        <v>150000</v>
      </c>
      <c r="F167" s="17">
        <v>0</v>
      </c>
      <c r="G167" s="8" t="s">
        <v>246</v>
      </c>
      <c r="H167" s="16">
        <v>0</v>
      </c>
      <c r="I167" s="16">
        <v>0</v>
      </c>
      <c r="J167" s="18" t="s">
        <v>239</v>
      </c>
    </row>
    <row r="168" spans="1:10" ht="24">
      <c r="A168" s="188"/>
      <c r="B168" s="188"/>
      <c r="C168" s="16" t="s">
        <v>247</v>
      </c>
      <c r="D168" s="8" t="s">
        <v>248</v>
      </c>
      <c r="E168" s="17">
        <v>300000</v>
      </c>
      <c r="F168" s="17">
        <v>140000</v>
      </c>
      <c r="G168" s="8" t="s">
        <v>249</v>
      </c>
      <c r="H168" s="16">
        <v>0</v>
      </c>
      <c r="I168" s="16">
        <v>4</v>
      </c>
      <c r="J168" s="18"/>
    </row>
    <row r="169" spans="1:10" ht="21.75" customHeight="1">
      <c r="A169" s="188"/>
      <c r="B169" s="188"/>
      <c r="C169" s="50" t="s">
        <v>11</v>
      </c>
      <c r="D169" s="50" t="s">
        <v>250</v>
      </c>
      <c r="E169" s="16"/>
      <c r="F169" s="16"/>
      <c r="G169" s="16"/>
      <c r="H169" s="16"/>
      <c r="I169" s="16"/>
      <c r="J169" s="18" t="s">
        <v>235</v>
      </c>
    </row>
    <row r="170" spans="1:10" ht="24.75" customHeight="1">
      <c r="A170" s="188"/>
      <c r="B170" s="188"/>
      <c r="C170" s="16" t="s">
        <v>241</v>
      </c>
      <c r="D170" s="16" t="s">
        <v>251</v>
      </c>
      <c r="E170" s="17">
        <v>30000</v>
      </c>
      <c r="F170" s="17">
        <v>49528.75</v>
      </c>
      <c r="G170" s="8" t="s">
        <v>252</v>
      </c>
      <c r="H170" s="16">
        <v>3</v>
      </c>
      <c r="I170" s="16">
        <v>9</v>
      </c>
      <c r="J170" s="18" t="s">
        <v>239</v>
      </c>
    </row>
    <row r="171" spans="1:10" ht="14.25" customHeight="1">
      <c r="A171" s="188"/>
      <c r="B171" s="188"/>
      <c r="C171" s="16" t="s">
        <v>247</v>
      </c>
      <c r="D171" s="16" t="s">
        <v>253</v>
      </c>
      <c r="E171" s="17">
        <v>20000</v>
      </c>
      <c r="F171" s="17">
        <v>0</v>
      </c>
      <c r="G171" s="8" t="s">
        <v>252</v>
      </c>
      <c r="H171" s="16">
        <v>2</v>
      </c>
      <c r="I171" s="16">
        <v>2</v>
      </c>
      <c r="J171" s="18" t="s">
        <v>239</v>
      </c>
    </row>
    <row r="172" spans="1:10" ht="20.25" customHeight="1">
      <c r="A172" s="188"/>
      <c r="B172" s="189"/>
      <c r="C172" s="16" t="s">
        <v>254</v>
      </c>
      <c r="D172" s="8" t="s">
        <v>255</v>
      </c>
      <c r="E172" s="17">
        <v>100000</v>
      </c>
      <c r="F172" s="17">
        <v>200000</v>
      </c>
      <c r="G172" s="8" t="s">
        <v>252</v>
      </c>
      <c r="H172" s="16">
        <v>5</v>
      </c>
      <c r="I172" s="16">
        <v>25</v>
      </c>
      <c r="J172" s="18" t="s">
        <v>239</v>
      </c>
    </row>
    <row r="173" spans="1:10" ht="30" customHeight="1">
      <c r="A173" s="188"/>
      <c r="B173" s="187" t="s">
        <v>256</v>
      </c>
      <c r="C173" s="50" t="s">
        <v>12</v>
      </c>
      <c r="D173" s="50" t="s">
        <v>257</v>
      </c>
      <c r="E173" s="17"/>
      <c r="F173" s="16"/>
      <c r="G173" s="8"/>
      <c r="H173" s="16"/>
      <c r="I173" s="16"/>
      <c r="J173" s="18"/>
    </row>
    <row r="174" spans="1:10" ht="30" customHeight="1">
      <c r="A174" s="189"/>
      <c r="B174" s="189"/>
      <c r="C174" s="16" t="s">
        <v>241</v>
      </c>
      <c r="D174" s="8" t="s">
        <v>258</v>
      </c>
      <c r="E174" s="17">
        <v>50000</v>
      </c>
      <c r="F174" s="17">
        <v>50000</v>
      </c>
      <c r="G174" s="8" t="s">
        <v>259</v>
      </c>
      <c r="H174" s="16">
        <v>97</v>
      </c>
      <c r="I174" s="16">
        <v>97</v>
      </c>
      <c r="J174" s="18" t="s">
        <v>239</v>
      </c>
    </row>
    <row r="175" spans="1:10" ht="12.75" customHeight="1">
      <c r="A175" s="155"/>
      <c r="B175" s="155"/>
      <c r="C175" s="50" t="s">
        <v>233</v>
      </c>
      <c r="D175" s="50" t="s">
        <v>234</v>
      </c>
      <c r="E175" s="16"/>
      <c r="F175" s="16"/>
      <c r="G175" s="16"/>
      <c r="H175" s="16"/>
      <c r="I175" s="16"/>
      <c r="J175" s="18"/>
    </row>
    <row r="176" spans="1:10" ht="24.75" customHeight="1">
      <c r="A176" s="82"/>
      <c r="B176" s="82"/>
      <c r="C176" s="50" t="s">
        <v>10</v>
      </c>
      <c r="D176" s="69" t="s">
        <v>240</v>
      </c>
      <c r="E176" s="16"/>
      <c r="F176" s="16"/>
      <c r="G176" s="8" t="s">
        <v>235</v>
      </c>
      <c r="H176" s="16"/>
      <c r="I176" s="16"/>
      <c r="J176" s="18" t="s">
        <v>235</v>
      </c>
    </row>
    <row r="177" spans="1:10" ht="23.25" customHeight="1">
      <c r="A177" s="82"/>
      <c r="B177" s="82"/>
      <c r="C177" s="16" t="s">
        <v>247</v>
      </c>
      <c r="D177" s="16" t="s">
        <v>260</v>
      </c>
      <c r="E177" s="17">
        <v>3000000</v>
      </c>
      <c r="F177" s="17">
        <v>2150000</v>
      </c>
      <c r="G177" s="8" t="s">
        <v>261</v>
      </c>
      <c r="H177" s="16">
        <v>147</v>
      </c>
      <c r="I177" s="16">
        <v>150</v>
      </c>
      <c r="J177" s="18" t="s">
        <v>239</v>
      </c>
    </row>
    <row r="178" spans="1:10" ht="31.5" customHeight="1">
      <c r="A178" s="82"/>
      <c r="B178" s="82"/>
      <c r="C178" s="16" t="s">
        <v>254</v>
      </c>
      <c r="D178" s="8" t="s">
        <v>262</v>
      </c>
      <c r="E178" s="17">
        <v>300000</v>
      </c>
      <c r="F178" s="17">
        <v>296913.7</v>
      </c>
      <c r="G178" s="16" t="s">
        <v>249</v>
      </c>
      <c r="H178" s="16">
        <v>30</v>
      </c>
      <c r="I178" s="16">
        <v>35</v>
      </c>
      <c r="J178" s="18" t="s">
        <v>239</v>
      </c>
    </row>
    <row r="179" spans="1:10" ht="24.75" customHeight="1">
      <c r="A179" s="82"/>
      <c r="B179" s="82"/>
      <c r="C179" s="50" t="s">
        <v>13</v>
      </c>
      <c r="D179" s="69" t="s">
        <v>263</v>
      </c>
      <c r="E179" s="17" t="s">
        <v>235</v>
      </c>
      <c r="F179" s="16"/>
      <c r="G179" s="16"/>
      <c r="H179" s="16"/>
      <c r="I179" s="16"/>
      <c r="J179" s="18"/>
    </row>
    <row r="180" spans="1:10" ht="25.5" customHeight="1">
      <c r="A180" s="82"/>
      <c r="B180" s="82"/>
      <c r="C180" s="16" t="s">
        <v>241</v>
      </c>
      <c r="D180" s="16" t="s">
        <v>264</v>
      </c>
      <c r="E180" s="17">
        <v>2165000</v>
      </c>
      <c r="F180" s="17">
        <v>2568000</v>
      </c>
      <c r="G180" s="8" t="s">
        <v>265</v>
      </c>
      <c r="H180" s="16">
        <v>168</v>
      </c>
      <c r="I180" s="16">
        <v>280</v>
      </c>
      <c r="J180" s="18" t="s">
        <v>239</v>
      </c>
    </row>
    <row r="181" spans="1:10" ht="39.75" customHeight="1">
      <c r="A181" s="84"/>
      <c r="B181" s="84"/>
      <c r="C181" s="16" t="s">
        <v>244</v>
      </c>
      <c r="D181" s="8" t="s">
        <v>266</v>
      </c>
      <c r="E181" s="17">
        <v>218680</v>
      </c>
      <c r="F181" s="17">
        <v>161400</v>
      </c>
      <c r="G181" s="8" t="s">
        <v>267</v>
      </c>
      <c r="H181" s="16">
        <v>0</v>
      </c>
      <c r="I181" s="16">
        <v>0</v>
      </c>
      <c r="J181" s="18" t="s">
        <v>239</v>
      </c>
    </row>
    <row r="182" spans="1:10" ht="39.75" customHeight="1">
      <c r="A182" s="155"/>
      <c r="B182" s="196"/>
      <c r="C182" s="50" t="s">
        <v>268</v>
      </c>
      <c r="D182" s="50" t="s">
        <v>28</v>
      </c>
      <c r="E182" s="16"/>
      <c r="F182" s="16"/>
      <c r="G182" s="52"/>
      <c r="H182" s="16"/>
      <c r="I182" s="16"/>
      <c r="J182" s="18" t="s">
        <v>235</v>
      </c>
    </row>
    <row r="183" spans="1:10" ht="12.75" customHeight="1">
      <c r="A183" s="82"/>
      <c r="B183" s="196"/>
      <c r="C183" s="50" t="s">
        <v>9</v>
      </c>
      <c r="D183" s="69" t="s">
        <v>269</v>
      </c>
      <c r="E183" s="16"/>
      <c r="F183" s="16"/>
      <c r="G183" s="16"/>
      <c r="H183" s="16"/>
      <c r="I183" s="16"/>
      <c r="J183" s="18"/>
    </row>
    <row r="184" spans="1:10" ht="36">
      <c r="A184" s="106"/>
      <c r="B184" s="196"/>
      <c r="C184" s="16" t="s">
        <v>241</v>
      </c>
      <c r="D184" s="8" t="s">
        <v>270</v>
      </c>
      <c r="E184" s="17">
        <v>100000</v>
      </c>
      <c r="F184" s="17">
        <v>91125</v>
      </c>
      <c r="G184" s="116" t="s">
        <v>271</v>
      </c>
      <c r="H184" s="16">
        <v>1</v>
      </c>
      <c r="I184" s="16">
        <v>1</v>
      </c>
      <c r="J184" s="18" t="s">
        <v>239</v>
      </c>
    </row>
    <row r="185" spans="1:10" ht="12.75">
      <c r="A185" s="106"/>
      <c r="B185" s="196"/>
      <c r="C185" s="50" t="s">
        <v>10</v>
      </c>
      <c r="D185" s="69" t="s">
        <v>272</v>
      </c>
      <c r="E185" s="17" t="s">
        <v>235</v>
      </c>
      <c r="F185" s="16"/>
      <c r="G185" s="16"/>
      <c r="H185" s="16"/>
      <c r="I185" s="16"/>
      <c r="J185" s="18"/>
    </row>
    <row r="186" spans="1:10" ht="36">
      <c r="A186" s="106"/>
      <c r="B186" s="196"/>
      <c r="C186" s="16" t="s">
        <v>241</v>
      </c>
      <c r="D186" s="8" t="s">
        <v>273</v>
      </c>
      <c r="E186" s="17">
        <v>100000</v>
      </c>
      <c r="F186" s="17">
        <v>100000</v>
      </c>
      <c r="G186" s="116" t="s">
        <v>274</v>
      </c>
      <c r="H186" s="16">
        <v>1</v>
      </c>
      <c r="I186" s="16">
        <v>1</v>
      </c>
      <c r="J186" s="18" t="s">
        <v>239</v>
      </c>
    </row>
    <row r="187" spans="1:10" ht="24">
      <c r="A187" s="106"/>
      <c r="B187" s="196"/>
      <c r="C187" s="50" t="s">
        <v>11</v>
      </c>
      <c r="D187" s="69" t="s">
        <v>275</v>
      </c>
      <c r="E187" s="17"/>
      <c r="F187" s="17"/>
      <c r="G187" s="116"/>
      <c r="H187" s="16"/>
      <c r="I187" s="16"/>
      <c r="J187" s="18"/>
    </row>
    <row r="188" spans="1:10" ht="23.25" customHeight="1">
      <c r="A188" s="107"/>
      <c r="B188" s="197"/>
      <c r="C188" s="16" t="s">
        <v>241</v>
      </c>
      <c r="D188" s="8" t="s">
        <v>276</v>
      </c>
      <c r="E188" s="17">
        <v>932450</v>
      </c>
      <c r="F188" s="17">
        <v>1200000</v>
      </c>
      <c r="G188" s="116"/>
      <c r="H188" s="16"/>
      <c r="I188" s="16"/>
      <c r="J188" s="18"/>
    </row>
    <row r="189" spans="1:10" ht="41.25" customHeight="1" hidden="1">
      <c r="A189" s="106"/>
      <c r="B189" s="140"/>
      <c r="C189" s="86" t="s">
        <v>241</v>
      </c>
      <c r="D189" s="105" t="s">
        <v>275</v>
      </c>
      <c r="E189" s="95">
        <v>932450</v>
      </c>
      <c r="F189" s="95">
        <v>1200000</v>
      </c>
      <c r="G189" s="164" t="s">
        <v>402</v>
      </c>
      <c r="H189" s="86">
        <v>1</v>
      </c>
      <c r="I189" s="86">
        <v>1</v>
      </c>
      <c r="J189" s="136"/>
    </row>
    <row r="190" spans="1:10" s="7" customFormat="1" ht="12.75" customHeight="1">
      <c r="A190" s="106"/>
      <c r="B190" s="190" t="s">
        <v>277</v>
      </c>
      <c r="C190" s="118" t="s">
        <v>278</v>
      </c>
      <c r="D190" s="118" t="s">
        <v>279</v>
      </c>
      <c r="E190" s="119"/>
      <c r="F190" s="119"/>
      <c r="G190" s="119"/>
      <c r="H190" s="119"/>
      <c r="I190" s="119"/>
      <c r="J190" s="120"/>
    </row>
    <row r="191" spans="1:10" ht="12.75">
      <c r="A191" s="106"/>
      <c r="B191" s="191"/>
      <c r="C191" s="50" t="s">
        <v>9</v>
      </c>
      <c r="D191" s="69" t="s">
        <v>280</v>
      </c>
      <c r="E191" s="16"/>
      <c r="F191" s="16"/>
      <c r="G191" s="16"/>
      <c r="H191" s="16"/>
      <c r="I191" s="16"/>
      <c r="J191" s="18"/>
    </row>
    <row r="192" spans="1:10" ht="24">
      <c r="A192" s="106"/>
      <c r="B192" s="191"/>
      <c r="C192" s="16" t="s">
        <v>241</v>
      </c>
      <c r="D192" s="8" t="s">
        <v>281</v>
      </c>
      <c r="E192" s="17">
        <v>600000</v>
      </c>
      <c r="F192" s="17">
        <v>365000</v>
      </c>
      <c r="G192" s="8" t="s">
        <v>284</v>
      </c>
      <c r="H192" s="77">
        <v>68271</v>
      </c>
      <c r="I192" s="77">
        <v>96520</v>
      </c>
      <c r="J192" s="18" t="s">
        <v>239</v>
      </c>
    </row>
    <row r="193" spans="1:10" ht="12.75">
      <c r="A193" s="106"/>
      <c r="B193" s="191"/>
      <c r="C193" s="16" t="s">
        <v>288</v>
      </c>
      <c r="D193" s="8" t="s">
        <v>403</v>
      </c>
      <c r="E193" s="17">
        <v>0</v>
      </c>
      <c r="F193" s="17">
        <v>200000</v>
      </c>
      <c r="G193" s="16" t="s">
        <v>404</v>
      </c>
      <c r="H193" s="16">
        <v>2</v>
      </c>
      <c r="I193" s="16">
        <v>2</v>
      </c>
      <c r="J193" s="18" t="s">
        <v>239</v>
      </c>
    </row>
    <row r="194" spans="1:10" ht="12.75">
      <c r="A194" s="106"/>
      <c r="B194" s="191"/>
      <c r="C194" s="50" t="s">
        <v>10</v>
      </c>
      <c r="D194" s="69" t="s">
        <v>282</v>
      </c>
      <c r="E194" s="17" t="s">
        <v>235</v>
      </c>
      <c r="F194" s="16"/>
      <c r="G194" s="16"/>
      <c r="H194" s="16"/>
      <c r="I194" s="16"/>
      <c r="J194" s="18"/>
    </row>
    <row r="195" spans="1:10" ht="24">
      <c r="A195" s="106"/>
      <c r="B195" s="191"/>
      <c r="C195" s="16" t="s">
        <v>241</v>
      </c>
      <c r="D195" s="8" t="s">
        <v>283</v>
      </c>
      <c r="E195" s="17">
        <v>1965500</v>
      </c>
      <c r="F195" s="17">
        <v>1801708.37</v>
      </c>
      <c r="G195" s="8" t="s">
        <v>284</v>
      </c>
      <c r="H195" s="77">
        <v>68271</v>
      </c>
      <c r="I195" s="77">
        <v>96520</v>
      </c>
      <c r="J195" s="18" t="s">
        <v>239</v>
      </c>
    </row>
    <row r="196" spans="1:10" ht="12.75">
      <c r="A196" s="106"/>
      <c r="B196" s="191"/>
      <c r="C196" s="50" t="s">
        <v>11</v>
      </c>
      <c r="D196" s="69" t="s">
        <v>285</v>
      </c>
      <c r="E196" s="17" t="s">
        <v>235</v>
      </c>
      <c r="F196" s="16"/>
      <c r="G196" s="16"/>
      <c r="H196" s="16"/>
      <c r="I196" s="16"/>
      <c r="J196" s="18"/>
    </row>
    <row r="197" spans="1:10" ht="24">
      <c r="A197" s="106"/>
      <c r="B197" s="191"/>
      <c r="C197" s="16" t="s">
        <v>241</v>
      </c>
      <c r="D197" s="8" t="s">
        <v>286</v>
      </c>
      <c r="E197" s="17">
        <v>400000</v>
      </c>
      <c r="F197" s="17">
        <v>0</v>
      </c>
      <c r="G197" s="8" t="s">
        <v>287</v>
      </c>
      <c r="H197" s="16">
        <v>21</v>
      </c>
      <c r="I197" s="16">
        <v>21</v>
      </c>
      <c r="J197" s="18" t="s">
        <v>239</v>
      </c>
    </row>
    <row r="198" spans="1:10" ht="12.75" customHeight="1">
      <c r="A198" s="107"/>
      <c r="B198" s="192"/>
      <c r="C198" s="16" t="s">
        <v>288</v>
      </c>
      <c r="D198" s="8" t="s">
        <v>289</v>
      </c>
      <c r="E198" s="17">
        <v>200000</v>
      </c>
      <c r="F198" s="17">
        <v>513625</v>
      </c>
      <c r="G198" s="16" t="s">
        <v>290</v>
      </c>
      <c r="H198" s="16">
        <v>2</v>
      </c>
      <c r="I198" s="16">
        <v>2</v>
      </c>
      <c r="J198" s="18" t="s">
        <v>239</v>
      </c>
    </row>
    <row r="199" spans="1:10" ht="12.75" customHeight="1">
      <c r="A199" s="162"/>
      <c r="B199" s="156"/>
      <c r="C199" s="157"/>
      <c r="D199" s="158"/>
      <c r="E199" s="159"/>
      <c r="F199" s="159"/>
      <c r="G199" s="157"/>
      <c r="H199" s="157"/>
      <c r="I199" s="157"/>
      <c r="J199" s="160"/>
    </row>
    <row r="200" spans="1:10" ht="12.75" customHeight="1">
      <c r="A200" s="162"/>
      <c r="B200" s="156"/>
      <c r="C200" s="157"/>
      <c r="D200" s="158"/>
      <c r="E200" s="159"/>
      <c r="F200" s="159"/>
      <c r="G200" s="157"/>
      <c r="H200" s="157"/>
      <c r="I200" s="157"/>
      <c r="J200" s="160"/>
    </row>
    <row r="201" spans="1:10" ht="25.5" customHeight="1">
      <c r="A201" s="144"/>
      <c r="B201" s="187" t="s">
        <v>291</v>
      </c>
      <c r="C201" s="50" t="s">
        <v>292</v>
      </c>
      <c r="D201" s="50" t="s">
        <v>426</v>
      </c>
      <c r="E201" s="16"/>
      <c r="F201" s="16"/>
      <c r="G201" s="16"/>
      <c r="H201" s="16"/>
      <c r="I201" s="16"/>
      <c r="J201" s="18"/>
    </row>
    <row r="202" spans="1:10" ht="57.75" customHeight="1">
      <c r="A202" s="106"/>
      <c r="B202" s="188"/>
      <c r="C202" s="50" t="s">
        <v>9</v>
      </c>
      <c r="D202" s="69" t="s">
        <v>293</v>
      </c>
      <c r="E202" s="16"/>
      <c r="F202" s="16"/>
      <c r="G202" s="16"/>
      <c r="H202" s="16"/>
      <c r="I202" s="16"/>
      <c r="J202" s="18"/>
    </row>
    <row r="203" spans="1:10" ht="24">
      <c r="A203" s="106"/>
      <c r="B203" s="188"/>
      <c r="C203" s="16" t="s">
        <v>241</v>
      </c>
      <c r="D203" s="8" t="s">
        <v>294</v>
      </c>
      <c r="E203" s="17">
        <v>20000</v>
      </c>
      <c r="F203" s="17">
        <v>12364.88</v>
      </c>
      <c r="G203" s="8" t="s">
        <v>295</v>
      </c>
      <c r="H203" s="16">
        <v>3</v>
      </c>
      <c r="I203" s="16">
        <v>4</v>
      </c>
      <c r="J203" s="18" t="s">
        <v>239</v>
      </c>
    </row>
    <row r="204" spans="1:10" ht="12.75">
      <c r="A204" s="106"/>
      <c r="B204" s="188"/>
      <c r="C204" s="16" t="s">
        <v>288</v>
      </c>
      <c r="D204" s="8" t="s">
        <v>296</v>
      </c>
      <c r="E204" s="17">
        <v>32000</v>
      </c>
      <c r="F204" s="17">
        <v>33232.48</v>
      </c>
      <c r="G204" s="8" t="s">
        <v>297</v>
      </c>
      <c r="H204" s="16">
        <v>1</v>
      </c>
      <c r="I204" s="16">
        <v>1</v>
      </c>
      <c r="J204" s="18"/>
    </row>
    <row r="205" spans="1:10" ht="12.75">
      <c r="A205" s="106"/>
      <c r="B205" s="188"/>
      <c r="C205" s="50" t="s">
        <v>10</v>
      </c>
      <c r="D205" s="69" t="s">
        <v>298</v>
      </c>
      <c r="E205" s="17" t="s">
        <v>235</v>
      </c>
      <c r="F205" s="16"/>
      <c r="G205" s="16"/>
      <c r="H205" s="16"/>
      <c r="I205" s="16"/>
      <c r="J205" s="18"/>
    </row>
    <row r="206" spans="1:10" ht="24">
      <c r="A206" s="106"/>
      <c r="B206" s="188"/>
      <c r="C206" s="16" t="s">
        <v>299</v>
      </c>
      <c r="D206" s="8" t="s">
        <v>300</v>
      </c>
      <c r="E206" s="17">
        <v>500000</v>
      </c>
      <c r="F206" s="17">
        <v>259235</v>
      </c>
      <c r="G206" s="8" t="s">
        <v>301</v>
      </c>
      <c r="H206" s="16">
        <v>4</v>
      </c>
      <c r="I206" s="16">
        <v>4</v>
      </c>
      <c r="J206" s="18" t="s">
        <v>239</v>
      </c>
    </row>
    <row r="207" spans="1:10" ht="12.75">
      <c r="A207" s="106"/>
      <c r="B207" s="188"/>
      <c r="C207" s="50" t="s">
        <v>11</v>
      </c>
      <c r="D207" s="69" t="s">
        <v>302</v>
      </c>
      <c r="E207" s="17" t="s">
        <v>235</v>
      </c>
      <c r="F207" s="16"/>
      <c r="G207" s="16"/>
      <c r="H207" s="16"/>
      <c r="I207" s="16"/>
      <c r="J207" s="18"/>
    </row>
    <row r="208" spans="1:10" ht="24">
      <c r="A208" s="106"/>
      <c r="B208" s="188"/>
      <c r="C208" s="16" t="s">
        <v>241</v>
      </c>
      <c r="D208" s="8" t="s">
        <v>303</v>
      </c>
      <c r="E208" s="17">
        <v>176539</v>
      </c>
      <c r="F208" s="17">
        <v>280873.88</v>
      </c>
      <c r="G208" s="117" t="s">
        <v>405</v>
      </c>
      <c r="H208" s="16">
        <v>14</v>
      </c>
      <c r="I208" s="16">
        <v>22</v>
      </c>
      <c r="J208" s="18" t="s">
        <v>239</v>
      </c>
    </row>
    <row r="209" spans="1:10" ht="12.75">
      <c r="A209" s="106"/>
      <c r="B209" s="188"/>
      <c r="C209" s="50" t="s">
        <v>12</v>
      </c>
      <c r="D209" s="69" t="s">
        <v>304</v>
      </c>
      <c r="E209" s="17"/>
      <c r="F209" s="17"/>
      <c r="G209" s="117"/>
      <c r="H209" s="16"/>
      <c r="I209" s="16"/>
      <c r="J209" s="18"/>
    </row>
    <row r="210" spans="1:10" ht="24">
      <c r="A210" s="106"/>
      <c r="B210" s="188"/>
      <c r="C210" s="16" t="s">
        <v>241</v>
      </c>
      <c r="D210" s="8" t="s">
        <v>303</v>
      </c>
      <c r="E210" s="17">
        <v>13244600</v>
      </c>
      <c r="F210" s="17">
        <v>3701375</v>
      </c>
      <c r="G210" s="117" t="s">
        <v>405</v>
      </c>
      <c r="H210" s="16">
        <v>12</v>
      </c>
      <c r="I210" s="16">
        <v>14</v>
      </c>
      <c r="J210" s="18"/>
    </row>
    <row r="211" spans="1:10" ht="12.75">
      <c r="A211" s="107"/>
      <c r="B211" s="189"/>
      <c r="C211" s="50" t="s">
        <v>13</v>
      </c>
      <c r="D211" s="69" t="s">
        <v>305</v>
      </c>
      <c r="E211" s="17"/>
      <c r="F211" s="17"/>
      <c r="G211" s="117"/>
      <c r="H211" s="16"/>
      <c r="I211" s="16"/>
      <c r="J211" s="18"/>
    </row>
    <row r="212" spans="1:10" ht="24">
      <c r="A212" s="193"/>
      <c r="B212" s="187"/>
      <c r="C212" s="86"/>
      <c r="D212" s="105" t="s">
        <v>303</v>
      </c>
      <c r="E212" s="95">
        <v>51944</v>
      </c>
      <c r="F212" s="141">
        <v>28750</v>
      </c>
      <c r="G212" s="135" t="s">
        <v>406</v>
      </c>
      <c r="H212" s="86">
        <v>2</v>
      </c>
      <c r="I212" s="86">
        <v>2</v>
      </c>
      <c r="J212" s="136"/>
    </row>
    <row r="213" spans="1:10" ht="24">
      <c r="A213" s="194"/>
      <c r="B213" s="188"/>
      <c r="C213" s="50" t="s">
        <v>29</v>
      </c>
      <c r="D213" s="69" t="s">
        <v>306</v>
      </c>
      <c r="E213" s="17"/>
      <c r="F213" s="17"/>
      <c r="G213" s="117"/>
      <c r="H213" s="16"/>
      <c r="I213" s="16"/>
      <c r="J213" s="18"/>
    </row>
    <row r="214" spans="1:10" ht="12.75" customHeight="1">
      <c r="A214" s="194"/>
      <c r="B214" s="188"/>
      <c r="C214" s="16" t="s">
        <v>241</v>
      </c>
      <c r="D214" s="8" t="s">
        <v>307</v>
      </c>
      <c r="E214" s="142">
        <v>5175018</v>
      </c>
      <c r="F214" s="142">
        <v>6951894.5</v>
      </c>
      <c r="G214" s="117" t="s">
        <v>407</v>
      </c>
      <c r="H214" s="16">
        <v>2</v>
      </c>
      <c r="I214" s="16">
        <v>2</v>
      </c>
      <c r="J214" s="18"/>
    </row>
    <row r="215" spans="1:10" ht="12.75">
      <c r="A215" s="194"/>
      <c r="B215" s="188"/>
      <c r="C215" s="50" t="s">
        <v>308</v>
      </c>
      <c r="D215" s="50" t="s">
        <v>309</v>
      </c>
      <c r="E215" s="16"/>
      <c r="F215" s="16"/>
      <c r="G215" s="16"/>
      <c r="H215" s="16"/>
      <c r="I215" s="16"/>
      <c r="J215" s="18"/>
    </row>
    <row r="216" spans="1:10" ht="12.75">
      <c r="A216" s="194"/>
      <c r="B216" s="188"/>
      <c r="C216" s="50" t="s">
        <v>9</v>
      </c>
      <c r="D216" s="69" t="s">
        <v>310</v>
      </c>
      <c r="E216" s="16"/>
      <c r="F216" s="16"/>
      <c r="G216" s="16"/>
      <c r="H216" s="16"/>
      <c r="I216" s="16"/>
      <c r="J216" s="18"/>
    </row>
    <row r="217" spans="1:10" ht="12.75">
      <c r="A217" s="194"/>
      <c r="B217" s="188"/>
      <c r="C217" s="16" t="s">
        <v>241</v>
      </c>
      <c r="D217" s="8" t="s">
        <v>311</v>
      </c>
      <c r="E217" s="17">
        <v>200000</v>
      </c>
      <c r="F217" s="17">
        <v>0</v>
      </c>
      <c r="G217" s="16" t="s">
        <v>312</v>
      </c>
      <c r="H217" s="77">
        <v>10000</v>
      </c>
      <c r="I217" s="77">
        <v>11000</v>
      </c>
      <c r="J217" s="18" t="s">
        <v>239</v>
      </c>
    </row>
    <row r="218" spans="1:10" ht="25.5" customHeight="1">
      <c r="A218" s="195"/>
      <c r="B218" s="189"/>
      <c r="C218" s="50" t="s">
        <v>10</v>
      </c>
      <c r="D218" s="69" t="s">
        <v>313</v>
      </c>
      <c r="E218" s="17" t="s">
        <v>235</v>
      </c>
      <c r="F218" s="16"/>
      <c r="G218" s="16"/>
      <c r="H218" s="16"/>
      <c r="I218" s="16"/>
      <c r="J218" s="18"/>
    </row>
    <row r="219" spans="1:10" ht="24">
      <c r="A219" s="187" t="s">
        <v>385</v>
      </c>
      <c r="B219" s="187" t="s">
        <v>388</v>
      </c>
      <c r="C219" s="16" t="s">
        <v>241</v>
      </c>
      <c r="D219" s="8" t="s">
        <v>314</v>
      </c>
      <c r="E219" s="17">
        <v>320000</v>
      </c>
      <c r="F219" s="17">
        <v>296000</v>
      </c>
      <c r="G219" s="16" t="s">
        <v>315</v>
      </c>
      <c r="H219" s="16">
        <v>3</v>
      </c>
      <c r="I219" s="16">
        <v>3</v>
      </c>
      <c r="J219" s="18" t="s">
        <v>239</v>
      </c>
    </row>
    <row r="220" spans="1:10" ht="12.75">
      <c r="A220" s="188"/>
      <c r="B220" s="188"/>
      <c r="C220" s="16" t="s">
        <v>288</v>
      </c>
      <c r="D220" s="8" t="s">
        <v>316</v>
      </c>
      <c r="E220" s="17">
        <v>100000</v>
      </c>
      <c r="F220" s="17">
        <v>0</v>
      </c>
      <c r="G220" s="16" t="s">
        <v>317</v>
      </c>
      <c r="H220" s="16">
        <v>0</v>
      </c>
      <c r="I220" s="16">
        <v>5</v>
      </c>
      <c r="J220" s="18" t="s">
        <v>239</v>
      </c>
    </row>
    <row r="221" spans="1:10" ht="12.75">
      <c r="A221" s="188"/>
      <c r="B221" s="188"/>
      <c r="C221" s="50" t="s">
        <v>11</v>
      </c>
      <c r="D221" s="69" t="s">
        <v>318</v>
      </c>
      <c r="E221" s="17" t="s">
        <v>235</v>
      </c>
      <c r="F221" s="16"/>
      <c r="G221" s="16"/>
      <c r="H221" s="16" t="s">
        <v>235</v>
      </c>
      <c r="I221" s="16" t="s">
        <v>235</v>
      </c>
      <c r="J221" s="18"/>
    </row>
    <row r="222" spans="1:10" ht="38.25" customHeight="1">
      <c r="A222" s="188"/>
      <c r="B222" s="188"/>
      <c r="C222" s="16" t="s">
        <v>241</v>
      </c>
      <c r="D222" s="8" t="s">
        <v>319</v>
      </c>
      <c r="E222" s="17">
        <v>100000</v>
      </c>
      <c r="F222" s="17">
        <v>0</v>
      </c>
      <c r="G222" s="16" t="s">
        <v>197</v>
      </c>
      <c r="H222" s="16">
        <v>2</v>
      </c>
      <c r="I222" s="16">
        <v>2</v>
      </c>
      <c r="J222" s="18" t="s">
        <v>239</v>
      </c>
    </row>
    <row r="223" spans="1:10" ht="24">
      <c r="A223" s="188"/>
      <c r="B223" s="188"/>
      <c r="C223" s="50" t="s">
        <v>12</v>
      </c>
      <c r="D223" s="69" t="s">
        <v>320</v>
      </c>
      <c r="E223" s="17" t="s">
        <v>235</v>
      </c>
      <c r="F223" s="16"/>
      <c r="G223" s="16"/>
      <c r="H223" s="16"/>
      <c r="I223" s="16"/>
      <c r="J223" s="18"/>
    </row>
    <row r="224" spans="1:10" ht="36">
      <c r="A224" s="188"/>
      <c r="B224" s="188"/>
      <c r="C224" s="16" t="s">
        <v>241</v>
      </c>
      <c r="D224" s="8" t="s">
        <v>321</v>
      </c>
      <c r="E224" s="17">
        <v>375000</v>
      </c>
      <c r="F224" s="17">
        <v>0</v>
      </c>
      <c r="G224" s="16" t="s">
        <v>322</v>
      </c>
      <c r="H224" s="16">
        <v>0</v>
      </c>
      <c r="I224" s="16">
        <v>0</v>
      </c>
      <c r="J224" s="18" t="s">
        <v>239</v>
      </c>
    </row>
    <row r="225" spans="1:10" ht="12.75">
      <c r="A225" s="188"/>
      <c r="B225" s="188"/>
      <c r="C225" s="50" t="s">
        <v>13</v>
      </c>
      <c r="D225" s="69" t="s">
        <v>323</v>
      </c>
      <c r="E225" s="17" t="s">
        <v>235</v>
      </c>
      <c r="F225" s="16"/>
      <c r="G225" s="16"/>
      <c r="H225" s="16"/>
      <c r="I225" s="16"/>
      <c r="J225" s="18"/>
    </row>
    <row r="226" spans="1:10" ht="24" customHeight="1">
      <c r="A226" s="189"/>
      <c r="B226" s="84"/>
      <c r="C226" s="16" t="s">
        <v>241</v>
      </c>
      <c r="D226" s="8" t="s">
        <v>324</v>
      </c>
      <c r="E226" s="17">
        <v>3998120</v>
      </c>
      <c r="F226" s="17">
        <v>3988120</v>
      </c>
      <c r="G226" s="16" t="s">
        <v>325</v>
      </c>
      <c r="H226" s="16">
        <v>1</v>
      </c>
      <c r="I226" s="16">
        <v>1</v>
      </c>
      <c r="J226" s="18" t="s">
        <v>239</v>
      </c>
    </row>
    <row r="227" spans="1:10" ht="24" customHeight="1">
      <c r="A227" s="16"/>
      <c r="B227" s="78"/>
      <c r="C227" s="78"/>
      <c r="D227" s="69" t="s">
        <v>408</v>
      </c>
      <c r="E227" s="121">
        <v>35374851</v>
      </c>
      <c r="F227" s="143">
        <v>25559146.56</v>
      </c>
      <c r="G227" s="16"/>
      <c r="H227" s="16"/>
      <c r="I227" s="16"/>
      <c r="J227" s="39"/>
    </row>
    <row r="228" spans="1:10" ht="24">
      <c r="A228" s="187" t="s">
        <v>231</v>
      </c>
      <c r="B228" s="187" t="s">
        <v>326</v>
      </c>
      <c r="C228" s="122" t="s">
        <v>327</v>
      </c>
      <c r="D228" s="122" t="s">
        <v>328</v>
      </c>
      <c r="E228" s="123" t="s">
        <v>235</v>
      </c>
      <c r="F228" s="123"/>
      <c r="G228" s="58"/>
      <c r="H228" s="58"/>
      <c r="I228" s="124"/>
      <c r="J228" s="175" t="s">
        <v>239</v>
      </c>
    </row>
    <row r="229" spans="1:10" ht="24">
      <c r="A229" s="188"/>
      <c r="B229" s="188"/>
      <c r="C229" s="125" t="s">
        <v>329</v>
      </c>
      <c r="D229" s="125" t="s">
        <v>330</v>
      </c>
      <c r="E229" s="126">
        <v>3060723.04</v>
      </c>
      <c r="F229" s="126">
        <v>2916441.52</v>
      </c>
      <c r="G229" s="125" t="s">
        <v>331</v>
      </c>
      <c r="H229" s="124" t="s">
        <v>393</v>
      </c>
      <c r="I229" s="124" t="s">
        <v>393</v>
      </c>
      <c r="J229" s="177"/>
    </row>
    <row r="230" spans="1:10" ht="24">
      <c r="A230" s="188"/>
      <c r="B230" s="188"/>
      <c r="C230" s="125" t="s">
        <v>332</v>
      </c>
      <c r="D230" s="125" t="s">
        <v>333</v>
      </c>
      <c r="E230" s="126">
        <v>250000</v>
      </c>
      <c r="F230" s="126">
        <v>40000</v>
      </c>
      <c r="G230" s="125" t="s">
        <v>334</v>
      </c>
      <c r="H230" s="125">
        <v>1</v>
      </c>
      <c r="I230" s="124" t="s">
        <v>335</v>
      </c>
      <c r="J230" s="176"/>
    </row>
    <row r="231" spans="1:10" ht="12.75" customHeight="1">
      <c r="A231" s="188"/>
      <c r="B231" s="188"/>
      <c r="C231" s="122" t="s">
        <v>336</v>
      </c>
      <c r="D231" s="122" t="s">
        <v>337</v>
      </c>
      <c r="E231" s="123" t="s">
        <v>235</v>
      </c>
      <c r="F231" s="123"/>
      <c r="G231" s="125"/>
      <c r="H231" s="125"/>
      <c r="I231" s="124"/>
      <c r="J231" s="175" t="s">
        <v>239</v>
      </c>
    </row>
    <row r="232" spans="1:10" ht="12.75">
      <c r="A232" s="188"/>
      <c r="B232" s="188"/>
      <c r="C232" s="168" t="s">
        <v>338</v>
      </c>
      <c r="D232" s="168" t="s">
        <v>339</v>
      </c>
      <c r="E232" s="181">
        <v>6317754.25</v>
      </c>
      <c r="F232" s="181">
        <v>5432322.77</v>
      </c>
      <c r="G232" s="168" t="s">
        <v>340</v>
      </c>
      <c r="H232" s="174" t="s">
        <v>394</v>
      </c>
      <c r="I232" s="174" t="s">
        <v>394</v>
      </c>
      <c r="J232" s="177"/>
    </row>
    <row r="233" spans="1:10" ht="12.75">
      <c r="A233" s="188"/>
      <c r="B233" s="188"/>
      <c r="C233" s="169"/>
      <c r="D233" s="169"/>
      <c r="E233" s="169"/>
      <c r="F233" s="169"/>
      <c r="G233" s="169"/>
      <c r="H233" s="169"/>
      <c r="I233" s="169"/>
      <c r="J233" s="177"/>
    </row>
    <row r="234" spans="1:10" ht="12.75">
      <c r="A234" s="188"/>
      <c r="B234" s="188"/>
      <c r="C234" s="169"/>
      <c r="D234" s="169"/>
      <c r="E234" s="169"/>
      <c r="F234" s="169"/>
      <c r="G234" s="169"/>
      <c r="H234" s="169"/>
      <c r="I234" s="169"/>
      <c r="J234" s="177"/>
    </row>
    <row r="235" spans="1:10" ht="12.75">
      <c r="A235" s="188"/>
      <c r="B235" s="188"/>
      <c r="C235" s="169"/>
      <c r="D235" s="169"/>
      <c r="E235" s="169"/>
      <c r="F235" s="169"/>
      <c r="G235" s="169"/>
      <c r="H235" s="169"/>
      <c r="I235" s="169"/>
      <c r="J235" s="177"/>
    </row>
    <row r="236" spans="1:10" ht="12.75">
      <c r="A236" s="188"/>
      <c r="B236" s="188"/>
      <c r="C236" s="170"/>
      <c r="D236" s="170"/>
      <c r="E236" s="170"/>
      <c r="F236" s="170"/>
      <c r="G236" s="170"/>
      <c r="H236" s="170"/>
      <c r="I236" s="170"/>
      <c r="J236" s="176"/>
    </row>
    <row r="237" spans="1:10" ht="24">
      <c r="A237" s="188"/>
      <c r="B237" s="188"/>
      <c r="C237" s="122" t="s">
        <v>341</v>
      </c>
      <c r="D237" s="122" t="s">
        <v>409</v>
      </c>
      <c r="E237" s="127" t="s">
        <v>235</v>
      </c>
      <c r="F237" s="127"/>
      <c r="G237" s="125"/>
      <c r="H237" s="125"/>
      <c r="I237" s="124"/>
      <c r="J237" s="175" t="s">
        <v>239</v>
      </c>
    </row>
    <row r="238" spans="1:10" ht="24">
      <c r="A238" s="189"/>
      <c r="B238" s="189"/>
      <c r="C238" s="103" t="s">
        <v>342</v>
      </c>
      <c r="D238" s="103" t="s">
        <v>343</v>
      </c>
      <c r="E238" s="128">
        <v>450000</v>
      </c>
      <c r="F238" s="128">
        <v>1000</v>
      </c>
      <c r="G238" s="129" t="s">
        <v>344</v>
      </c>
      <c r="H238" s="129">
        <v>1</v>
      </c>
      <c r="I238" s="129">
        <v>1</v>
      </c>
      <c r="J238" s="176"/>
    </row>
    <row r="239" spans="1:10" ht="24">
      <c r="A239" s="54"/>
      <c r="B239" s="54"/>
      <c r="C239" s="103" t="s">
        <v>410</v>
      </c>
      <c r="D239" s="103" t="s">
        <v>411</v>
      </c>
      <c r="E239" s="128">
        <v>0</v>
      </c>
      <c r="F239" s="128">
        <v>1000</v>
      </c>
      <c r="G239" s="129"/>
      <c r="H239" s="129"/>
      <c r="I239" s="129"/>
      <c r="J239" s="108"/>
    </row>
    <row r="240" spans="1:10" ht="24">
      <c r="A240" s="155"/>
      <c r="B240" s="187"/>
      <c r="C240" s="137" t="s">
        <v>345</v>
      </c>
      <c r="D240" s="137" t="s">
        <v>346</v>
      </c>
      <c r="E240" s="138" t="s">
        <v>235</v>
      </c>
      <c r="F240" s="138"/>
      <c r="G240" s="103"/>
      <c r="H240" s="103"/>
      <c r="I240" s="139"/>
      <c r="J240" s="177" t="s">
        <v>239</v>
      </c>
    </row>
    <row r="241" spans="1:10" ht="24">
      <c r="A241" s="82"/>
      <c r="B241" s="188"/>
      <c r="C241" s="125" t="s">
        <v>347</v>
      </c>
      <c r="D241" s="125" t="s">
        <v>348</v>
      </c>
      <c r="E241" s="126">
        <v>200000</v>
      </c>
      <c r="F241" s="126">
        <v>5000</v>
      </c>
      <c r="G241" s="125" t="s">
        <v>349</v>
      </c>
      <c r="H241" s="125">
        <v>1</v>
      </c>
      <c r="I241" s="130" t="s">
        <v>335</v>
      </c>
      <c r="J241" s="178"/>
    </row>
    <row r="242" spans="1:10" ht="24">
      <c r="A242" s="82"/>
      <c r="B242" s="188"/>
      <c r="C242" s="125" t="s">
        <v>350</v>
      </c>
      <c r="D242" s="125" t="s">
        <v>351</v>
      </c>
      <c r="E242" s="126">
        <v>550000</v>
      </c>
      <c r="F242" s="126">
        <v>450000</v>
      </c>
      <c r="G242" s="131" t="s">
        <v>352</v>
      </c>
      <c r="H242" s="131" t="s">
        <v>395</v>
      </c>
      <c r="I242" s="131" t="s">
        <v>395</v>
      </c>
      <c r="J242" s="179"/>
    </row>
    <row r="243" spans="1:10" ht="24">
      <c r="A243" s="82"/>
      <c r="B243" s="188"/>
      <c r="C243" s="122" t="s">
        <v>353</v>
      </c>
      <c r="D243" s="122" t="s">
        <v>354</v>
      </c>
      <c r="E243" s="123" t="s">
        <v>235</v>
      </c>
      <c r="F243" s="123"/>
      <c r="G243" s="125"/>
      <c r="H243" s="125"/>
      <c r="I243" s="124"/>
      <c r="J243" s="175" t="s">
        <v>239</v>
      </c>
    </row>
    <row r="244" spans="1:10" ht="24">
      <c r="A244" s="82"/>
      <c r="B244" s="188"/>
      <c r="C244" s="125" t="s">
        <v>355</v>
      </c>
      <c r="D244" s="125" t="s">
        <v>356</v>
      </c>
      <c r="E244" s="126">
        <v>500000</v>
      </c>
      <c r="F244" s="126">
        <v>400000</v>
      </c>
      <c r="G244" s="131" t="s">
        <v>357</v>
      </c>
      <c r="H244" s="131">
        <v>1</v>
      </c>
      <c r="I244" s="124" t="s">
        <v>90</v>
      </c>
      <c r="J244" s="178"/>
    </row>
    <row r="245" spans="1:10" ht="24">
      <c r="A245" s="82"/>
      <c r="B245" s="188"/>
      <c r="C245" s="125" t="s">
        <v>358</v>
      </c>
      <c r="D245" s="125" t="s">
        <v>354</v>
      </c>
      <c r="E245" s="126">
        <v>27000</v>
      </c>
      <c r="F245" s="126">
        <v>25000</v>
      </c>
      <c r="G245" s="125" t="s">
        <v>359</v>
      </c>
      <c r="H245" s="131">
        <v>1</v>
      </c>
      <c r="I245" s="131">
        <v>1</v>
      </c>
      <c r="J245" s="179"/>
    </row>
    <row r="246" spans="1:10" ht="24">
      <c r="A246" s="82"/>
      <c r="B246" s="188"/>
      <c r="C246" s="122" t="s">
        <v>360</v>
      </c>
      <c r="D246" s="122" t="s">
        <v>361</v>
      </c>
      <c r="E246" s="123" t="s">
        <v>235</v>
      </c>
      <c r="F246" s="123"/>
      <c r="G246" s="125"/>
      <c r="H246" s="125"/>
      <c r="I246" s="124"/>
      <c r="J246" s="175" t="s">
        <v>239</v>
      </c>
    </row>
    <row r="247" spans="1:10" ht="12.75" customHeight="1">
      <c r="A247" s="82"/>
      <c r="B247" s="188"/>
      <c r="C247" s="125" t="s">
        <v>329</v>
      </c>
      <c r="D247" s="125" t="s">
        <v>362</v>
      </c>
      <c r="E247" s="126">
        <v>25000</v>
      </c>
      <c r="F247" s="126">
        <v>20000</v>
      </c>
      <c r="G247" s="125" t="s">
        <v>363</v>
      </c>
      <c r="H247" s="125">
        <v>40</v>
      </c>
      <c r="I247" s="124" t="s">
        <v>396</v>
      </c>
      <c r="J247" s="178"/>
    </row>
    <row r="248" spans="1:10" ht="24">
      <c r="A248" s="82"/>
      <c r="B248" s="188"/>
      <c r="C248" s="125" t="s">
        <v>364</v>
      </c>
      <c r="D248" s="102" t="s">
        <v>365</v>
      </c>
      <c r="E248" s="109">
        <v>25000</v>
      </c>
      <c r="F248" s="109">
        <v>10328.11</v>
      </c>
      <c r="G248" s="102" t="s">
        <v>366</v>
      </c>
      <c r="H248" s="102">
        <v>6</v>
      </c>
      <c r="I248" s="130" t="s">
        <v>367</v>
      </c>
      <c r="J248" s="178"/>
    </row>
    <row r="249" spans="1:10" ht="12.75">
      <c r="A249" s="82"/>
      <c r="B249" s="188"/>
      <c r="C249" s="168" t="s">
        <v>368</v>
      </c>
      <c r="D249" s="180" t="s">
        <v>369</v>
      </c>
      <c r="E249" s="181">
        <v>250000</v>
      </c>
      <c r="F249" s="181">
        <v>214500</v>
      </c>
      <c r="G249" s="168" t="s">
        <v>370</v>
      </c>
      <c r="H249" s="168">
        <v>60</v>
      </c>
      <c r="I249" s="174" t="s">
        <v>412</v>
      </c>
      <c r="J249" s="179"/>
    </row>
    <row r="250" spans="1:10" ht="6.75" customHeight="1">
      <c r="A250" s="82"/>
      <c r="B250" s="188"/>
      <c r="C250" s="169"/>
      <c r="D250" s="169"/>
      <c r="E250" s="169"/>
      <c r="F250" s="169"/>
      <c r="G250" s="169"/>
      <c r="H250" s="169"/>
      <c r="I250" s="169"/>
      <c r="J250" s="36"/>
    </row>
    <row r="251" spans="1:10" ht="12.75">
      <c r="A251" s="82"/>
      <c r="B251" s="188"/>
      <c r="C251" s="169"/>
      <c r="D251" s="169"/>
      <c r="E251" s="169"/>
      <c r="F251" s="169"/>
      <c r="G251" s="169"/>
      <c r="H251" s="169"/>
      <c r="I251" s="169"/>
      <c r="J251" s="36"/>
    </row>
    <row r="252" spans="1:10" ht="12.75">
      <c r="A252" s="82"/>
      <c r="B252" s="188"/>
      <c r="C252" s="170"/>
      <c r="D252" s="170"/>
      <c r="E252" s="170"/>
      <c r="F252" s="170"/>
      <c r="G252" s="170"/>
      <c r="H252" s="170"/>
      <c r="I252" s="170"/>
      <c r="J252" s="36"/>
    </row>
    <row r="253" spans="1:10" ht="24" customHeight="1">
      <c r="A253" s="82"/>
      <c r="B253" s="188"/>
      <c r="C253" s="122" t="s">
        <v>371</v>
      </c>
      <c r="D253" s="132" t="s">
        <v>372</v>
      </c>
      <c r="E253" s="133" t="s">
        <v>235</v>
      </c>
      <c r="F253" s="133"/>
      <c r="G253" s="102"/>
      <c r="H253" s="102"/>
      <c r="I253" s="124"/>
      <c r="J253" s="175" t="s">
        <v>239</v>
      </c>
    </row>
    <row r="254" spans="1:10" ht="40.5" customHeight="1">
      <c r="A254" s="84"/>
      <c r="B254" s="189"/>
      <c r="C254" s="125" t="s">
        <v>373</v>
      </c>
      <c r="D254" s="125" t="s">
        <v>413</v>
      </c>
      <c r="E254" s="126">
        <v>250000</v>
      </c>
      <c r="F254" s="126">
        <v>250000</v>
      </c>
      <c r="G254" s="125" t="s">
        <v>331</v>
      </c>
      <c r="H254" s="125">
        <v>40</v>
      </c>
      <c r="I254" s="124" t="s">
        <v>396</v>
      </c>
      <c r="J254" s="179"/>
    </row>
    <row r="255" spans="1:10" ht="40.5" customHeight="1">
      <c r="A255" s="163"/>
      <c r="B255" s="163"/>
      <c r="C255" s="107"/>
      <c r="D255" s="104" t="s">
        <v>374</v>
      </c>
      <c r="E255" s="134">
        <v>11905477.29</v>
      </c>
      <c r="F255" s="134">
        <v>9765592.4</v>
      </c>
      <c r="G255" s="86"/>
      <c r="H255" s="86"/>
      <c r="I255" s="86"/>
      <c r="J255" s="76"/>
    </row>
    <row r="256" spans="1:10" ht="12.75">
      <c r="A256" s="171" t="s">
        <v>227</v>
      </c>
      <c r="B256" s="172"/>
      <c r="C256" s="172"/>
      <c r="D256" s="173"/>
      <c r="E256" s="121">
        <v>47280328.29</v>
      </c>
      <c r="F256" s="121">
        <v>35324738.96</v>
      </c>
      <c r="G256" s="16"/>
      <c r="H256" s="16"/>
      <c r="I256" s="16"/>
      <c r="J256" s="39"/>
    </row>
    <row r="257" spans="1:10" ht="12.75">
      <c r="A257" s="165"/>
      <c r="B257" s="165"/>
      <c r="C257" s="165"/>
      <c r="D257" s="165"/>
      <c r="E257" s="166"/>
      <c r="F257" s="166"/>
      <c r="G257" s="157"/>
      <c r="H257" s="157"/>
      <c r="I257" s="157"/>
      <c r="J257" s="167"/>
    </row>
    <row r="258" spans="1:10" ht="12.75">
      <c r="A258" s="11"/>
      <c r="B258" s="11"/>
      <c r="C258" s="11"/>
      <c r="D258" s="11"/>
      <c r="E258" s="248" t="s">
        <v>425</v>
      </c>
      <c r="F258" s="248"/>
      <c r="G258" s="11"/>
      <c r="H258" s="11"/>
      <c r="I258" s="11"/>
      <c r="J258" s="96"/>
    </row>
    <row r="259" spans="1:10" ht="12.75">
      <c r="A259" s="248" t="s">
        <v>380</v>
      </c>
      <c r="B259" s="248"/>
      <c r="C259" s="248"/>
      <c r="D259" s="248"/>
      <c r="E259" s="248"/>
      <c r="F259" s="248"/>
      <c r="G259" s="248"/>
      <c r="H259" s="248"/>
      <c r="I259" s="248"/>
      <c r="J259" s="248"/>
    </row>
    <row r="260" spans="1:10" ht="12.75">
      <c r="A260" s="11"/>
      <c r="B260" s="11"/>
      <c r="C260" s="11"/>
      <c r="D260" s="98"/>
      <c r="E260" s="99"/>
      <c r="F260" s="99"/>
      <c r="G260" s="97"/>
      <c r="H260" s="11"/>
      <c r="I260" s="11"/>
      <c r="J260" s="96"/>
    </row>
    <row r="261" spans="1:10" ht="12.75">
      <c r="A261" s="11"/>
      <c r="B261" s="249" t="s">
        <v>391</v>
      </c>
      <c r="C261" s="249"/>
      <c r="D261" s="249"/>
      <c r="E261" s="249"/>
      <c r="F261" s="249"/>
      <c r="G261" s="249"/>
      <c r="H261" s="249"/>
      <c r="I261" s="249"/>
      <c r="J261" s="249"/>
    </row>
    <row r="262" spans="1:10" ht="12.75">
      <c r="A262" s="11"/>
      <c r="B262" s="11"/>
      <c r="C262" s="11"/>
      <c r="D262" s="98"/>
      <c r="E262" s="99"/>
      <c r="F262" s="99"/>
      <c r="G262" s="97"/>
      <c r="H262" s="11"/>
      <c r="I262" s="11"/>
      <c r="J262" s="96"/>
    </row>
    <row r="263" spans="1:10" ht="12.75">
      <c r="A263" s="11"/>
      <c r="B263" s="11"/>
      <c r="C263" s="11"/>
      <c r="D263" s="98"/>
      <c r="E263" s="99"/>
      <c r="F263" s="99"/>
      <c r="G263" s="97"/>
      <c r="H263" s="11"/>
      <c r="I263" s="11"/>
      <c r="J263" s="96"/>
    </row>
    <row r="264" spans="1:10" ht="12.75">
      <c r="A264" s="11"/>
      <c r="B264" s="11"/>
      <c r="C264" s="11"/>
      <c r="D264" s="11"/>
      <c r="E264" s="11"/>
      <c r="F264" s="11"/>
      <c r="G264" s="97"/>
      <c r="H264" s="11"/>
      <c r="I264" s="97" t="s">
        <v>381</v>
      </c>
      <c r="J264" s="97"/>
    </row>
    <row r="265" spans="1:10" ht="12.75">
      <c r="A265" s="11"/>
      <c r="B265" s="11"/>
      <c r="C265" s="11"/>
      <c r="D265" s="11"/>
      <c r="E265" s="11"/>
      <c r="F265" s="11"/>
      <c r="G265" s="97"/>
      <c r="H265" s="11"/>
      <c r="I265" s="11"/>
      <c r="J265" s="97"/>
    </row>
    <row r="266" spans="1:10" ht="12.75">
      <c r="A266" s="11"/>
      <c r="B266" s="11"/>
      <c r="C266" s="11"/>
      <c r="D266" s="11"/>
      <c r="E266" s="11"/>
      <c r="F266" s="11"/>
      <c r="G266" s="97"/>
      <c r="H266" s="11"/>
      <c r="I266" s="11"/>
      <c r="J266" s="97"/>
    </row>
    <row r="267" spans="1:10" ht="12.75">
      <c r="A267" s="11"/>
      <c r="B267" s="11"/>
      <c r="C267" s="11"/>
      <c r="D267" s="11"/>
      <c r="E267" s="11"/>
      <c r="F267" s="11"/>
      <c r="G267" s="97"/>
      <c r="H267" s="97"/>
      <c r="I267" s="97" t="s">
        <v>382</v>
      </c>
      <c r="J267" s="97"/>
    </row>
    <row r="268" spans="8:9" ht="18">
      <c r="H268" s="12"/>
      <c r="I268" s="12"/>
    </row>
  </sheetData>
  <sheetProtection/>
  <mergeCells count="106">
    <mergeCell ref="B77:B78"/>
    <mergeCell ref="A114:A137"/>
    <mergeCell ref="B114:B126"/>
    <mergeCell ref="F144:F157"/>
    <mergeCell ref="E258:F258"/>
    <mergeCell ref="I86:I88"/>
    <mergeCell ref="B80:B81"/>
    <mergeCell ref="G89:G98"/>
    <mergeCell ref="B201:B211"/>
    <mergeCell ref="B212:B218"/>
    <mergeCell ref="A259:J259"/>
    <mergeCell ref="B261:J261"/>
    <mergeCell ref="A144:A155"/>
    <mergeCell ref="A158:D158"/>
    <mergeCell ref="G158:J158"/>
    <mergeCell ref="G144:G157"/>
    <mergeCell ref="A143:J143"/>
    <mergeCell ref="C144:C157"/>
    <mergeCell ref="D144:D157"/>
    <mergeCell ref="E144:E157"/>
    <mergeCell ref="B110:B113"/>
    <mergeCell ref="A86:A99"/>
    <mergeCell ref="J86:J88"/>
    <mergeCell ref="B127:B132"/>
    <mergeCell ref="B133:B137"/>
    <mergeCell ref="H89:H98"/>
    <mergeCell ref="B16:B29"/>
    <mergeCell ref="B30:B52"/>
    <mergeCell ref="D86:D88"/>
    <mergeCell ref="G82:J82"/>
    <mergeCell ref="E25:E26"/>
    <mergeCell ref="C86:C88"/>
    <mergeCell ref="F25:F26"/>
    <mergeCell ref="A82:D82"/>
    <mergeCell ref="D25:D26"/>
    <mergeCell ref="C25:C26"/>
    <mergeCell ref="C17:C21"/>
    <mergeCell ref="D17:D21"/>
    <mergeCell ref="B53:B59"/>
    <mergeCell ref="A53:A59"/>
    <mergeCell ref="I89:I98"/>
    <mergeCell ref="G86:G88"/>
    <mergeCell ref="H86:H88"/>
    <mergeCell ref="E17:E21"/>
    <mergeCell ref="F17:F21"/>
    <mergeCell ref="A16:A29"/>
    <mergeCell ref="A5:J5"/>
    <mergeCell ref="E86:E88"/>
    <mergeCell ref="F86:F88"/>
    <mergeCell ref="J89:J98"/>
    <mergeCell ref="G100:J100"/>
    <mergeCell ref="C89:C99"/>
    <mergeCell ref="D89:D99"/>
    <mergeCell ref="E89:E98"/>
    <mergeCell ref="A85:J85"/>
    <mergeCell ref="B86:B99"/>
    <mergeCell ref="J228:J230"/>
    <mergeCell ref="J231:J236"/>
    <mergeCell ref="A161:J161"/>
    <mergeCell ref="B104:B108"/>
    <mergeCell ref="A104:A108"/>
    <mergeCell ref="A138:D138"/>
    <mergeCell ref="H144:H157"/>
    <mergeCell ref="I144:I157"/>
    <mergeCell ref="J144:J157"/>
    <mergeCell ref="B144:B155"/>
    <mergeCell ref="J253:J254"/>
    <mergeCell ref="B182:B188"/>
    <mergeCell ref="B173:B174"/>
    <mergeCell ref="A162:A174"/>
    <mergeCell ref="B240:B254"/>
    <mergeCell ref="A228:A238"/>
    <mergeCell ref="H232:H236"/>
    <mergeCell ref="B219:B225"/>
    <mergeCell ref="A219:A226"/>
    <mergeCell ref="B162:B172"/>
    <mergeCell ref="A2:I2"/>
    <mergeCell ref="D232:D236"/>
    <mergeCell ref="E232:E236"/>
    <mergeCell ref="F232:F236"/>
    <mergeCell ref="B228:B238"/>
    <mergeCell ref="I232:I236"/>
    <mergeCell ref="B190:B198"/>
    <mergeCell ref="A212:A218"/>
    <mergeCell ref="A103:J103"/>
    <mergeCell ref="F89:F98"/>
    <mergeCell ref="E249:E252"/>
    <mergeCell ref="F249:F252"/>
    <mergeCell ref="G249:G252"/>
    <mergeCell ref="A6:A11"/>
    <mergeCell ref="B6:B8"/>
    <mergeCell ref="B9:B11"/>
    <mergeCell ref="A12:D12"/>
    <mergeCell ref="C232:C236"/>
    <mergeCell ref="A100:D100"/>
    <mergeCell ref="A15:J15"/>
    <mergeCell ref="G232:G236"/>
    <mergeCell ref="A256:D256"/>
    <mergeCell ref="I249:I252"/>
    <mergeCell ref="J237:J238"/>
    <mergeCell ref="J240:J242"/>
    <mergeCell ref="J243:J245"/>
    <mergeCell ref="J246:J249"/>
    <mergeCell ref="H249:H252"/>
    <mergeCell ref="C249:C252"/>
    <mergeCell ref="D249:D252"/>
  </mergeCells>
  <printOptions/>
  <pageMargins left="0.1968503937007874" right="0.2755905511811024" top="0.984251968503937" bottom="0.984251968503937" header="0.5118110236220472" footer="0.5118110236220472"/>
  <pageSetup firstPageNumber="88" useFirstPageNumber="1" fitToHeight="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Marijana Klobučar Bobetko</cp:lastModifiedBy>
  <cp:lastPrinted>2019-12-12T08:51:51Z</cp:lastPrinted>
  <dcterms:created xsi:type="dcterms:W3CDTF">2014-11-25T12:10:42Z</dcterms:created>
  <dcterms:modified xsi:type="dcterms:W3CDTF">2019-12-12T08:51:58Z</dcterms:modified>
  <cp:category/>
  <cp:version/>
  <cp:contentType/>
  <cp:contentStatus/>
</cp:coreProperties>
</file>